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ANZAS\auditores externos\CHAVEZ, AMES Y CIA\Auditoria 2015\DICTAMEN FINANCIERO 2015-2014\1. INFORMACION CONTABLE\"/>
    </mc:Choice>
  </mc:AlternateContent>
  <bookViews>
    <workbookView xWindow="0" yWindow="0" windowWidth="14595" windowHeight="12000"/>
  </bookViews>
  <sheets>
    <sheet name="ESF" sheetId="1" r:id="rId1"/>
    <sheet name="PT_ESF_ECSF" sheetId="3" state="hidden" r:id="rId2"/>
  </sheets>
  <definedNames>
    <definedName name="_xlnm.Print_Area" localSheetId="0">ESF!$A$3:$K$74</definedName>
  </definedNames>
  <calcPr calcId="152511"/>
</workbook>
</file>

<file path=xl/calcChain.xml><?xml version="1.0" encoding="utf-8"?>
<calcChain xmlns="http://schemas.openxmlformats.org/spreadsheetml/2006/main">
  <c r="I46" i="1" l="1"/>
  <c r="I18" i="1" l="1"/>
  <c r="D19" i="1" l="1"/>
  <c r="D20" i="1"/>
  <c r="J58" i="1"/>
  <c r="J63" i="1" s="1"/>
  <c r="J65" i="1" s="1"/>
  <c r="J50" i="1"/>
  <c r="J44" i="1"/>
  <c r="J38" i="1"/>
  <c r="J40" i="1" s="1"/>
  <c r="J18" i="1"/>
  <c r="J27" i="1" s="1"/>
  <c r="E41" i="1"/>
  <c r="E26" i="1"/>
  <c r="E43" i="1" l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 l="1"/>
  <c r="E107" i="3"/>
  <c r="E55" i="3"/>
  <c r="E54" i="3"/>
  <c r="E100" i="3"/>
  <c r="E101" i="3"/>
  <c r="E102" i="3"/>
  <c r="E103" i="3"/>
  <c r="E104" i="3"/>
  <c r="E49" i="3"/>
  <c r="E50" i="3"/>
  <c r="E51" i="3"/>
  <c r="E52" i="3"/>
  <c r="E48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E166" i="3" l="1"/>
  <c r="E142" i="3"/>
  <c r="E146" i="3"/>
  <c r="E192" i="3" l="1"/>
  <c r="E194" i="3"/>
  <c r="E144" i="3"/>
  <c r="E213" i="3"/>
  <c r="E163" i="3"/>
  <c r="E212" i="3"/>
  <c r="E162" i="3"/>
  <c r="E199" i="3"/>
  <c r="E149" i="3"/>
  <c r="E211" i="3"/>
  <c r="E161" i="3"/>
  <c r="E195" i="3"/>
  <c r="E145" i="3"/>
  <c r="E202" i="3"/>
  <c r="E152" i="3"/>
  <c r="E193" i="3"/>
  <c r="E143" i="3"/>
  <c r="E189" i="3"/>
  <c r="E139" i="3"/>
  <c r="E206" i="3"/>
  <c r="E156" i="3"/>
  <c r="E210" i="3"/>
  <c r="E160" i="3"/>
  <c r="E214" i="3"/>
  <c r="E164" i="3"/>
  <c r="E201" i="3"/>
  <c r="E151" i="3"/>
  <c r="E200" i="3"/>
  <c r="E150" i="3"/>
  <c r="E191" i="3"/>
  <c r="E141" i="3"/>
  <c r="E196" i="3"/>
  <c r="E190" i="3"/>
  <c r="E140" i="3"/>
  <c r="E208" i="3"/>
  <c r="E158" i="3"/>
  <c r="E216" i="3"/>
  <c r="E203" i="3"/>
  <c r="E153" i="3"/>
  <c r="E198" i="3"/>
  <c r="E148" i="3"/>
  <c r="E207" i="3"/>
  <c r="E157" i="3"/>
  <c r="E217" i="3"/>
  <c r="E167" i="3"/>
  <c r="E120" i="3"/>
  <c r="E173" i="3" l="1"/>
  <c r="E123" i="3"/>
  <c r="E182" i="3"/>
  <c r="E132" i="3"/>
  <c r="E172" i="3"/>
  <c r="E122" i="3"/>
  <c r="E181" i="3"/>
  <c r="E131" i="3"/>
  <c r="E171" i="3"/>
  <c r="E121" i="3"/>
  <c r="E178" i="3"/>
  <c r="E128" i="3"/>
  <c r="E170" i="3"/>
  <c r="E176" i="3"/>
  <c r="E126" i="3"/>
  <c r="E185" i="3"/>
  <c r="E135" i="3"/>
  <c r="E179" i="3"/>
  <c r="E129" i="3"/>
  <c r="E184" i="3"/>
  <c r="E134" i="3"/>
  <c r="E180" i="3"/>
  <c r="E130" i="3"/>
  <c r="E186" i="3"/>
  <c r="E136" i="3"/>
  <c r="E175" i="3"/>
  <c r="E125" i="3"/>
  <c r="E174" i="3"/>
  <c r="E124" i="3"/>
  <c r="E183" i="3"/>
  <c r="E133" i="3"/>
  <c r="E215" i="3"/>
  <c r="E209" i="3"/>
  <c r="E165" i="3"/>
  <c r="E159" i="3"/>
  <c r="E155" i="3"/>
  <c r="E197" i="3"/>
  <c r="E147" i="3"/>
  <c r="E188" i="3"/>
  <c r="E138" i="3"/>
  <c r="E127" i="3"/>
  <c r="E119" i="3"/>
  <c r="E169" i="3" l="1"/>
  <c r="E204" i="3"/>
  <c r="E205" i="3"/>
  <c r="E177" i="3"/>
  <c r="E137" i="3"/>
  <c r="E154" i="3"/>
  <c r="E187" i="3"/>
  <c r="E118" i="3"/>
  <c r="E168" i="3" l="1"/>
  <c r="E105" i="3"/>
  <c r="I58" i="1"/>
  <c r="E53" i="3" s="1"/>
  <c r="E99" i="3"/>
  <c r="I50" i="1"/>
  <c r="E47" i="3" s="1"/>
  <c r="E95" i="3"/>
  <c r="I44" i="1"/>
  <c r="E43" i="3" s="1"/>
  <c r="E76" i="3"/>
  <c r="D41" i="1"/>
  <c r="E24" i="3" s="1"/>
  <c r="E93" i="3"/>
  <c r="I38" i="1"/>
  <c r="E41" i="3" s="1"/>
  <c r="E86" i="3"/>
  <c r="I27" i="1"/>
  <c r="E34" i="3" s="1"/>
  <c r="E66" i="3"/>
  <c r="D26" i="1"/>
  <c r="E14" i="3" s="1"/>
  <c r="I40" i="1" l="1"/>
  <c r="E42" i="3" s="1"/>
  <c r="E94" i="3"/>
  <c r="D43" i="1"/>
  <c r="E25" i="3" s="1"/>
  <c r="E77" i="3"/>
  <c r="I63" i="1"/>
  <c r="E56" i="3" s="1"/>
  <c r="E108" i="3"/>
  <c r="I65" i="1" l="1"/>
  <c r="E57" i="3" s="1"/>
  <c r="E109" i="3"/>
</calcChain>
</file>

<file path=xl/sharedStrings.xml><?xml version="1.0" encoding="utf-8"?>
<sst xmlns="http://schemas.openxmlformats.org/spreadsheetml/2006/main" count="313" uniqueCount="91">
  <si>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</si>
  <si>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</si>
  <si>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</si>
  <si>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</si>
  <si>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</si>
  <si>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</si>
  <si>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</si>
  <si>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</si>
  <si>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</si>
  <si>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</si>
  <si>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</si>
  <si>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</si>
  <si>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</si>
  <si>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</si>
  <si>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</si>
  <si>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</si>
  <si>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</si>
  <si>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</si>
  <si>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</si>
  <si>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</si>
  <si>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</si>
  <si>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</si>
  <si>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</si>
  <si>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</si>
  <si>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</si>
  <si>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</si>
  <si>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</si>
  <si>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</si>
  <si>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</si>
  <si>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</si>
  <si>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</si>
  <si>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</si>
  <si>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</si>
  <si>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</si>
  <si>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</si>
  <si>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</si>
  <si>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</si>
  <si>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</si>
  <si>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</si>
  <si>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</si>
  <si>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</si>
  <si>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</si>
  <si>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</si>
  <si>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</si>
  <si>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</si>
  <si>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</si>
  <si>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</si>
  <si>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</si>
  <si>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</si>
  <si>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</si>
  <si>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</si>
  <si>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</si>
  <si>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</si>
  <si>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</si>
  <si>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</si>
  <si>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</si>
  <si>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</si>
  <si>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</si>
  <si>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</si>
  <si>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</si>
  <si>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</si>
  <si>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</si>
  <si>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</si>
  <si>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</si>
  <si>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</si>
  <si>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</si>
  <si>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</si>
  <si>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</si>
  <si>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</si>
  <si>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</si>
  <si>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</si>
  <si>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</si>
  <si>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</si>
  <si>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</si>
  <si>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</si>
  <si>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</si>
  <si>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Bajo protesta de decir verdad declaramos que los Estados Financieros y sus Notas son razonablemente correctos y responsabilidad del emisor</t>
  </si>
  <si>
    <t>Director General</t>
  </si>
  <si>
    <t>Gerente de Administración y Finanzas</t>
  </si>
  <si>
    <t>ADMINISTRACIÓN PORTUARIA INTEGRAL DE ENSENADA, S.A. DE C.V.</t>
  </si>
  <si>
    <t xml:space="preserve">Efectivo y Equivalentes  </t>
  </si>
  <si>
    <t xml:space="preserve">Derechos a Recibir Efectivo o Equivalentes </t>
  </si>
  <si>
    <t xml:space="preserve">Derechos a Recibir Bienes o Servicios </t>
  </si>
  <si>
    <t xml:space="preserve">Almacenes </t>
  </si>
  <si>
    <t xml:space="preserve">Estimación por Pérdida o Deterioro de Activos Circulantes </t>
  </si>
  <si>
    <t xml:space="preserve">Bienes Muebles </t>
  </si>
  <si>
    <t xml:space="preserve">Depreciación, Deterioro y Amortización Acumulada de Bienes  </t>
  </si>
  <si>
    <t xml:space="preserve">Hacienda Pública/Patrimonio Contribuido </t>
  </si>
  <si>
    <t>Héctor Gonzalo I. Bautista Mejía</t>
  </si>
  <si>
    <t xml:space="preserve"> Victor Manuel Palomares Godínez</t>
  </si>
  <si>
    <t>Al 31 de diciembre de 2015 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</si>
</sst>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8" formatCode="_-* #,##0.0_-;\-* #,##0.0_-;_-* &quot;-&quot;??_-;_-@_-"/>
    <numFmt numFmtId="169" formatCode="_(* #,##0.0_);_(* \(#,##0.0\);_(* &quot;-&quot;??_);_(@_)"/>
    <numFmt numFmtId="170" formatCode="_([$€-2]* #,##0.00_);_([$€-2]* \(#,##0.00\);_([$€-2]* &quot;-&quot;??_)"/>
    <numFmt numFmtId="171" formatCode="_-* #,##0.0_-;\-* #,##0.0_-;_-* &quot;-&quot;?_-;_-@_-"/>
    <numFmt numFmtId="172" formatCode="&quot;$&quot;#,##0\ ;\(&quot;$&quot;#,##0\)"/>
    <numFmt numFmtId="173" formatCode="_(* #,##0.00000_);_(* \(#,##0.00000\);_(* &quot;-&quot;??_);_(@_)"/>
    <numFmt numFmtId="174" formatCode="_-[$€-2]* #,##0.00_-;\-[$€-2]* #,##0.00_-;_-[$€-2]* &quot;-&quot;??_-"/>
    <numFmt numFmtId="175" formatCode="#,##0.0000"/>
    <numFmt numFmtId="176" formatCode="_-* #,##0.00\ _€_-;\-* #,##0.00\ _€_-;_-* &quot;-&quot;??\ _€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name val="Soberana Sans"/>
      <family val="3"/>
    </font>
    <font>
      <sz val="9"/>
      <name val="Soberana Sans"/>
      <family val="3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/>
      <name val="Soberana Sans"/>
      <family val="3"/>
    </font>
    <font>
      <b/>
      <i/>
      <sz val="9"/>
      <name val="Soberana Sans"/>
      <family val="3"/>
    </font>
    <font>
      <sz val="9"/>
      <color theme="0"/>
      <name val="Soberana Sans"/>
      <family val="3"/>
    </font>
    <font>
      <i/>
      <sz val="9"/>
      <name val="Soberana Sans"/>
      <family val="3"/>
    </font>
    <font>
      <sz val="36"/>
      <color theme="0"/>
      <name val="Soberana Sans"/>
      <family val="3"/>
    </font>
    <font>
      <sz val="7"/>
      <color theme="1"/>
      <name val="Soberana Sans"/>
      <family val="3"/>
    </font>
    <font>
      <b/>
      <sz val="7"/>
      <name val="Soberana Sans"/>
      <family val="3"/>
    </font>
    <font>
      <b/>
      <sz val="7"/>
      <color theme="0"/>
      <name val="Soberana Sans"/>
      <family val="3"/>
    </font>
    <font>
      <b/>
      <sz val="7"/>
      <color theme="1"/>
      <name val="Soberana Sans"/>
      <family val="3"/>
    </font>
    <font>
      <sz val="7"/>
      <name val="Soberana Sans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12"/>
      <name val="Times New Roman"/>
      <family val="1"/>
    </font>
    <font>
      <sz val="12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24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0"/>
      <name val="MS Sans Serif"/>
      <family val="2"/>
    </font>
    <font>
      <b/>
      <sz val="18"/>
      <color theme="3"/>
      <name val="Cambria"/>
      <family val="2"/>
      <scheme val="major"/>
    </font>
    <font>
      <sz val="10"/>
      <name val="MS Sans Serif"/>
    </font>
    <font>
      <sz val="10"/>
      <name val="MS Sans Serif"/>
      <family val="2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73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0" fontId="25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30" fillId="9" borderId="0" applyNumberFormat="0" applyBorder="0" applyAlignment="0" applyProtection="0"/>
    <xf numFmtId="0" fontId="33" fillId="12" borderId="17" applyNumberFormat="0" applyAlignment="0" applyProtection="0"/>
    <xf numFmtId="0" fontId="34" fillId="12" borderId="16" applyNumberFormat="0" applyAlignment="0" applyProtection="0"/>
    <xf numFmtId="0" fontId="38" fillId="0" borderId="0" applyNumberFormat="0" applyFill="0" applyBorder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0" borderId="0"/>
    <xf numFmtId="9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2" borderId="0" applyNumberFormat="0" applyBorder="0" applyAlignment="0" applyProtection="0"/>
    <xf numFmtId="0" fontId="44" fillId="47" borderId="0" applyNumberFormat="0" applyBorder="0" applyAlignment="0" applyProtection="0"/>
    <xf numFmtId="0" fontId="44" fillId="49" borderId="0" applyNumberFormat="0" applyBorder="0" applyAlignment="0" applyProtection="0"/>
    <xf numFmtId="0" fontId="45" fillId="51" borderId="0" applyNumberFormat="0" applyBorder="0" applyAlignment="0" applyProtection="0"/>
    <xf numFmtId="0" fontId="45" fillId="48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45" fillId="56" borderId="0" applyNumberFormat="0" applyBorder="0" applyAlignment="0" applyProtection="0"/>
    <xf numFmtId="0" fontId="45" fillId="57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8" borderId="0" applyNumberFormat="0" applyBorder="0" applyAlignment="0" applyProtection="0"/>
    <xf numFmtId="0" fontId="46" fillId="40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0" borderId="22" applyNumberFormat="0" applyAlignment="0" applyProtection="0"/>
    <xf numFmtId="0" fontId="50" fillId="59" borderId="23" applyNumberFormat="0" applyAlignment="0" applyProtection="0"/>
    <xf numFmtId="170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Font="0" applyFill="0" applyBorder="0" applyAlignment="0" applyProtection="0"/>
    <xf numFmtId="2" fontId="52" fillId="0" borderId="0" applyFont="0" applyFill="0" applyBorder="0" applyAlignment="0" applyProtection="0"/>
    <xf numFmtId="0" fontId="53" fillId="41" borderId="0" applyNumberFormat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57" fillId="44" borderId="22" applyNumberFormat="0" applyAlignment="0" applyProtection="0"/>
    <xf numFmtId="0" fontId="58" fillId="0" borderId="24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52" fillId="0" borderId="0" applyFont="0" applyFill="0" applyBorder="0" applyAlignment="0" applyProtection="0"/>
    <xf numFmtId="0" fontId="59" fillId="0" borderId="0"/>
    <xf numFmtId="164" fontId="4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6" borderId="28" applyNumberFormat="0" applyFont="0" applyAlignment="0" applyProtection="0"/>
    <xf numFmtId="0" fontId="60" fillId="50" borderId="29" applyNumberFormat="0" applyAlignment="0" applyProtection="0"/>
    <xf numFmtId="9" fontId="4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" fillId="0" borderId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5" borderId="0" applyNumberFormat="0" applyBorder="0" applyAlignment="0" applyProtection="0"/>
    <xf numFmtId="0" fontId="44" fillId="42" borderId="0" applyNumberFormat="0" applyBorder="0" applyAlignment="0" applyProtection="0"/>
    <xf numFmtId="0" fontId="44" fillId="47" borderId="0" applyNumberFormat="0" applyBorder="0" applyAlignment="0" applyProtection="0"/>
    <xf numFmtId="0" fontId="44" fillId="49" borderId="0" applyNumberFormat="0" applyBorder="0" applyAlignment="0" applyProtection="0"/>
    <xf numFmtId="0" fontId="45" fillId="51" borderId="0" applyNumberFormat="0" applyBorder="0" applyAlignment="0" applyProtection="0"/>
    <xf numFmtId="0" fontId="45" fillId="48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53" fillId="41" borderId="0" applyNumberFormat="0" applyBorder="0" applyAlignment="0" applyProtection="0"/>
    <xf numFmtId="0" fontId="49" fillId="50" borderId="22" applyNumberFormat="0" applyAlignment="0" applyProtection="0"/>
    <xf numFmtId="0" fontId="50" fillId="59" borderId="23" applyNumberFormat="0" applyAlignment="0" applyProtection="0"/>
    <xf numFmtId="0" fontId="58" fillId="0" borderId="24" applyNumberFormat="0" applyFill="0" applyAlignment="0" applyProtection="0"/>
    <xf numFmtId="0" fontId="56" fillId="0" borderId="0" applyNumberFormat="0" applyFill="0" applyBorder="0" applyAlignment="0" applyProtection="0"/>
    <xf numFmtId="0" fontId="45" fillId="55" borderId="0" applyNumberFormat="0" applyBorder="0" applyAlignment="0" applyProtection="0"/>
    <xf numFmtId="0" fontId="45" fillId="56" borderId="0" applyNumberFormat="0" applyBorder="0" applyAlignment="0" applyProtection="0"/>
    <xf numFmtId="0" fontId="45" fillId="57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8" borderId="0" applyNumberFormat="0" applyBorder="0" applyAlignment="0" applyProtection="0"/>
    <xf numFmtId="0" fontId="57" fillId="44" borderId="22" applyNumberFormat="0" applyAlignment="0" applyProtection="0"/>
    <xf numFmtId="0" fontId="46" fillId="40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63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46" borderId="28" applyNumberFormat="0" applyFont="0" applyAlignment="0" applyProtection="0"/>
    <xf numFmtId="9" fontId="4" fillId="0" borderId="0" applyFont="0" applyFill="0" applyBorder="0" applyAlignment="0" applyProtection="0"/>
    <xf numFmtId="0" fontId="60" fillId="50" borderId="29" applyNumberFormat="0" applyAlignment="0" applyProtection="0"/>
    <xf numFmtId="0" fontId="6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2" fillId="0" borderId="30" applyNumberFormat="0" applyFont="0" applyFill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59" borderId="23" applyNumberFormat="0" applyAlignment="0" applyProtection="0"/>
    <xf numFmtId="0" fontId="53" fillId="41" borderId="0" applyNumberFormat="0" applyBorder="0" applyAlignment="0" applyProtection="0"/>
    <xf numFmtId="0" fontId="54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57" fillId="44" borderId="22" applyNumberFormat="0" applyAlignment="0" applyProtection="0"/>
    <xf numFmtId="0" fontId="58" fillId="0" borderId="24" applyNumberFormat="0" applyFill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6" borderId="28" applyNumberFormat="0" applyFont="0" applyAlignment="0" applyProtection="0"/>
    <xf numFmtId="9" fontId="4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3" fillId="0" borderId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1" fillId="2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1" fillId="24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1" fillId="28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1" fillId="32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" fillId="36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1" fillId="1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1" fillId="2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" fillId="2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1" fillId="29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1" fillId="33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1" fillId="37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0" fillId="18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5" fillId="51" borderId="0" applyNumberFormat="0" applyBorder="0" applyAlignment="0" applyProtection="0"/>
    <xf numFmtId="0" fontId="40" fillId="22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8" borderId="0" applyNumberFormat="0" applyBorder="0" applyAlignment="0" applyProtection="0"/>
    <xf numFmtId="0" fontId="40" fillId="26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0" fillId="30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0" fillId="34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0" fillId="38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4" borderId="0" applyNumberFormat="0" applyBorder="0" applyAlignment="0" applyProtection="0"/>
    <xf numFmtId="0" fontId="29" fillId="8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34" fillId="12" borderId="16" applyNumberFormat="0" applyAlignment="0" applyProtection="0"/>
    <xf numFmtId="0" fontId="49" fillId="50" borderId="22" applyNumberFormat="0" applyAlignment="0" applyProtection="0"/>
    <xf numFmtId="0" fontId="49" fillId="50" borderId="22" applyNumberFormat="0" applyAlignment="0" applyProtection="0"/>
    <xf numFmtId="0" fontId="49" fillId="50" borderId="22" applyNumberFormat="0" applyAlignment="0" applyProtection="0"/>
    <xf numFmtId="0" fontId="49" fillId="50" borderId="22" applyNumberFormat="0" applyAlignment="0" applyProtection="0"/>
    <xf numFmtId="0" fontId="49" fillId="50" borderId="22" applyNumberFormat="0" applyAlignment="0" applyProtection="0"/>
    <xf numFmtId="0" fontId="49" fillId="50" borderId="22" applyNumberFormat="0" applyAlignment="0" applyProtection="0"/>
    <xf numFmtId="0" fontId="36" fillId="13" borderId="19" applyNumberFormat="0" applyAlignment="0" applyProtection="0"/>
    <xf numFmtId="0" fontId="50" fillId="59" borderId="23" applyNumberFormat="0" applyAlignment="0" applyProtection="0"/>
    <xf numFmtId="0" fontId="50" fillId="59" borderId="23" applyNumberFormat="0" applyAlignment="0" applyProtection="0"/>
    <xf numFmtId="0" fontId="50" fillId="59" borderId="23" applyNumberFormat="0" applyAlignment="0" applyProtection="0"/>
    <xf numFmtId="0" fontId="50" fillId="59" borderId="23" applyNumberFormat="0" applyAlignment="0" applyProtection="0"/>
    <xf numFmtId="0" fontId="50" fillId="59" borderId="23" applyNumberFormat="0" applyAlignment="0" applyProtection="0"/>
    <xf numFmtId="0" fontId="50" fillId="59" borderId="23" applyNumberFormat="0" applyAlignment="0" applyProtection="0"/>
    <xf numFmtId="0" fontId="35" fillId="0" borderId="18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5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1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0" fillId="19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5" fillId="56" borderId="0" applyNumberFormat="0" applyBorder="0" applyAlignment="0" applyProtection="0"/>
    <xf numFmtId="0" fontId="40" fillId="23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0" fillId="27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52" borderId="0" applyNumberFormat="0" applyBorder="0" applyAlignment="0" applyProtection="0"/>
    <xf numFmtId="0" fontId="40" fillId="31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5" fillId="53" borderId="0" applyNumberFormat="0" applyBorder="0" applyAlignment="0" applyProtection="0"/>
    <xf numFmtId="0" fontId="40" fillId="35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45" fillId="58" borderId="0" applyNumberFormat="0" applyBorder="0" applyAlignment="0" applyProtection="0"/>
    <xf numFmtId="0" fontId="32" fillId="11" borderId="16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57" fillId="44" borderId="22" applyNumberFormat="0" applyAlignment="0" applyProtection="0"/>
    <xf numFmtId="0" fontId="65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1" fillId="1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63" fillId="60" borderId="0" applyNumberFormat="0" applyBorder="0" applyAlignment="0" applyProtection="0"/>
    <xf numFmtId="0" fontId="4" fillId="0" borderId="0"/>
    <xf numFmtId="0" fontId="4" fillId="0" borderId="0"/>
    <xf numFmtId="0" fontId="1" fillId="14" borderId="20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44" fillId="46" borderId="28" applyNumberFormat="0" applyFont="0" applyAlignment="0" applyProtection="0"/>
    <xf numFmtId="0" fontId="33" fillId="12" borderId="17" applyNumberFormat="0" applyAlignment="0" applyProtection="0"/>
    <xf numFmtId="0" fontId="60" fillId="50" borderId="29" applyNumberFormat="0" applyAlignment="0" applyProtection="0"/>
    <xf numFmtId="0" fontId="60" fillId="50" borderId="29" applyNumberFormat="0" applyAlignment="0" applyProtection="0"/>
    <xf numFmtId="0" fontId="60" fillId="50" borderId="29" applyNumberFormat="0" applyAlignment="0" applyProtection="0"/>
    <xf numFmtId="0" fontId="60" fillId="50" borderId="29" applyNumberFormat="0" applyAlignment="0" applyProtection="0"/>
    <xf numFmtId="0" fontId="60" fillId="50" borderId="29" applyNumberFormat="0" applyAlignment="0" applyProtection="0"/>
    <xf numFmtId="0" fontId="60" fillId="50" borderId="29" applyNumberFormat="0" applyAlignment="0" applyProtection="0"/>
    <xf numFmtId="0" fontId="3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61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28" fillId="0" borderId="15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56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1" fillId="0" borderId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14" borderId="20" applyNumberFormat="0" applyFont="0" applyAlignment="0" applyProtection="0"/>
    <xf numFmtId="0" fontId="1" fillId="0" borderId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3" fillId="0" borderId="0"/>
    <xf numFmtId="0" fontId="4" fillId="0" borderId="0"/>
    <xf numFmtId="0" fontId="4" fillId="0" borderId="0"/>
    <xf numFmtId="165" fontId="43" fillId="0" borderId="0"/>
    <xf numFmtId="0" fontId="4" fillId="0" borderId="0"/>
    <xf numFmtId="164" fontId="43" fillId="0" borderId="0"/>
    <xf numFmtId="0" fontId="4" fillId="0" borderId="0"/>
    <xf numFmtId="0" fontId="4" fillId="0" borderId="0"/>
    <xf numFmtId="0" fontId="4" fillId="0" borderId="0"/>
    <xf numFmtId="0" fontId="1" fillId="0" borderId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3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4" fontId="43" fillId="0" borderId="0"/>
    <xf numFmtId="9" fontId="4" fillId="0" borderId="0" applyFont="0" applyFill="0" applyBorder="0" applyAlignment="0" applyProtection="0"/>
    <xf numFmtId="0" fontId="1" fillId="0" borderId="0"/>
    <xf numFmtId="17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164" fontId="43" fillId="0" borderId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4" fontId="43" fillId="0" borderId="0"/>
    <xf numFmtId="0" fontId="4" fillId="0" borderId="0"/>
    <xf numFmtId="0" fontId="4" fillId="0" borderId="0"/>
    <xf numFmtId="164" fontId="43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3" fillId="0" borderId="0"/>
    <xf numFmtId="164" fontId="43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164" fontId="43" fillId="0" borderId="0"/>
    <xf numFmtId="164" fontId="4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164" fontId="43" fillId="0" borderId="0"/>
    <xf numFmtId="164" fontId="43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164" fontId="43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64" fontId="43" fillId="0" borderId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4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14" borderId="20" applyNumberFormat="0" applyFont="0" applyAlignment="0" applyProtection="0"/>
    <xf numFmtId="0" fontId="1" fillId="0" borderId="0"/>
    <xf numFmtId="43" fontId="4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7" fillId="0" borderId="0"/>
    <xf numFmtId="40" fontId="68" fillId="0" borderId="0" applyFont="0" applyFill="0" applyBorder="0" applyAlignment="0" applyProtection="0"/>
    <xf numFmtId="0" fontId="68" fillId="0" borderId="0"/>
    <xf numFmtId="44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6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50" borderId="32" applyNumberFormat="0" applyAlignment="0" applyProtection="0"/>
    <xf numFmtId="0" fontId="57" fillId="44" borderId="32" applyNumberFormat="0" applyAlignment="0" applyProtection="0"/>
    <xf numFmtId="0" fontId="4" fillId="46" borderId="33" applyNumberFormat="0" applyFont="0" applyAlignment="0" applyProtection="0"/>
    <xf numFmtId="0" fontId="60" fillId="50" borderId="34" applyNumberFormat="0" applyAlignment="0" applyProtection="0"/>
    <xf numFmtId="0" fontId="49" fillId="50" borderId="32" applyNumberFormat="0" applyAlignment="0" applyProtection="0"/>
    <xf numFmtId="0" fontId="57" fillId="44" borderId="32" applyNumberFormat="0" applyAlignment="0" applyProtection="0"/>
    <xf numFmtId="0" fontId="44" fillId="46" borderId="33" applyNumberFormat="0" applyFont="0" applyAlignment="0" applyProtection="0"/>
    <xf numFmtId="0" fontId="60" fillId="50" borderId="34" applyNumberFormat="0" applyAlignment="0" applyProtection="0"/>
    <xf numFmtId="43" fontId="4" fillId="0" borderId="0" applyFont="0" applyFill="0" applyBorder="0" applyAlignment="0" applyProtection="0"/>
    <xf numFmtId="0" fontId="57" fillId="44" borderId="32" applyNumberFormat="0" applyAlignment="0" applyProtection="0"/>
    <xf numFmtId="0" fontId="4" fillId="46" borderId="33" applyNumberFormat="0" applyFont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9" fillId="0" borderId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2" fillId="11" borderId="16" applyNumberFormat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1" fillId="14" borderId="20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9" fillId="50" borderId="32" applyNumberFormat="0" applyAlignment="0" applyProtection="0"/>
    <xf numFmtId="0" fontId="49" fillId="50" borderId="32" applyNumberFormat="0" applyAlignment="0" applyProtection="0"/>
    <xf numFmtId="0" fontId="49" fillId="50" borderId="32" applyNumberFormat="0" applyAlignment="0" applyProtection="0"/>
    <xf numFmtId="0" fontId="49" fillId="50" borderId="32" applyNumberFormat="0" applyAlignment="0" applyProtection="0"/>
    <xf numFmtId="0" fontId="49" fillId="50" borderId="32" applyNumberFormat="0" applyAlignment="0" applyProtection="0"/>
    <xf numFmtId="0" fontId="49" fillId="50" borderId="32" applyNumberFormat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7" fillId="44" borderId="32" applyNumberFormat="0" applyAlignment="0" applyProtection="0"/>
    <xf numFmtId="0" fontId="57" fillId="44" borderId="32" applyNumberFormat="0" applyAlignment="0" applyProtection="0"/>
    <xf numFmtId="0" fontId="57" fillId="44" borderId="32" applyNumberFormat="0" applyAlignment="0" applyProtection="0"/>
    <xf numFmtId="0" fontId="57" fillId="44" borderId="32" applyNumberFormat="0" applyAlignment="0" applyProtection="0"/>
    <xf numFmtId="0" fontId="57" fillId="44" borderId="32" applyNumberFormat="0" applyAlignment="0" applyProtection="0"/>
    <xf numFmtId="0" fontId="57" fillId="44" borderId="32" applyNumberFormat="0" applyAlignment="0" applyProtection="0"/>
    <xf numFmtId="17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13" borderId="19" applyNumberFormat="0" applyAlignment="0" applyProtection="0"/>
    <xf numFmtId="0" fontId="26" fillId="0" borderId="13" applyNumberFormat="0" applyFill="0" applyAlignment="0" applyProtection="0"/>
    <xf numFmtId="43" fontId="4" fillId="0" borderId="0" applyFont="0" applyFill="0" applyBorder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44" fillId="46" borderId="33" applyNumberFormat="0" applyFont="0" applyAlignment="0" applyProtection="0"/>
    <xf numFmtId="0" fontId="60" fillId="50" borderId="34" applyNumberFormat="0" applyAlignment="0" applyProtection="0"/>
    <xf numFmtId="0" fontId="60" fillId="50" borderId="34" applyNumberFormat="0" applyAlignment="0" applyProtection="0"/>
    <xf numFmtId="0" fontId="60" fillId="50" borderId="34" applyNumberFormat="0" applyAlignment="0" applyProtection="0"/>
    <xf numFmtId="0" fontId="60" fillId="50" borderId="34" applyNumberFormat="0" applyAlignment="0" applyProtection="0"/>
    <xf numFmtId="0" fontId="60" fillId="50" borderId="34" applyNumberFormat="0" applyAlignment="0" applyProtection="0"/>
    <xf numFmtId="0" fontId="60" fillId="50" borderId="34" applyNumberFormat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0" fontId="64" fillId="0" borderId="35" applyNumberFormat="0" applyFill="0" applyAlignment="0" applyProtection="0"/>
    <xf numFmtId="43" fontId="4" fillId="0" borderId="0" applyFont="0" applyFill="0" applyBorder="0" applyAlignment="0" applyProtection="0"/>
    <xf numFmtId="0" fontId="35" fillId="0" borderId="18" applyNumberFormat="0" applyFill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8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46" borderId="33" applyNumberFormat="0" applyFont="0" applyAlignment="0" applyProtection="0"/>
    <xf numFmtId="43" fontId="4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9" fillId="0" borderId="21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0">
    <xf numFmtId="0" fontId="0" fillId="0" borderId="0" xfId="0"/>
    <xf numFmtId="165" fontId="3" fillId="3" borderId="0" xfId="1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vertical="top"/>
    </xf>
    <xf numFmtId="3" fontId="2" fillId="4" borderId="0" xfId="1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6" fillId="3" borderId="0" xfId="3" applyFont="1" applyFill="1" applyBorder="1" applyAlignment="1">
      <alignment horizontal="center" vertical="center"/>
    </xf>
    <xf numFmtId="0" fontId="0" fillId="0" borderId="0" xfId="0" applyFill="1"/>
    <xf numFmtId="3" fontId="2" fillId="5" borderId="0" xfId="0" applyNumberFormat="1" applyFont="1" applyFill="1" applyBorder="1" applyAlignment="1" applyProtection="1">
      <alignment vertical="top"/>
      <protection locked="0"/>
    </xf>
    <xf numFmtId="3" fontId="5" fillId="5" borderId="1" xfId="0" applyNumberFormat="1" applyFont="1" applyFill="1" applyBorder="1" applyAlignment="1" applyProtection="1">
      <alignment vertical="top"/>
    </xf>
    <xf numFmtId="3" fontId="5" fillId="5" borderId="0" xfId="0" applyNumberFormat="1" applyFont="1" applyFill="1" applyBorder="1" applyAlignment="1" applyProtection="1">
      <alignment vertical="top"/>
    </xf>
    <xf numFmtId="3" fontId="5" fillId="5" borderId="0" xfId="0" applyNumberFormat="1" applyFont="1" applyFill="1" applyBorder="1" applyAlignment="1" applyProtection="1">
      <alignment horizontal="right" vertical="top"/>
    </xf>
    <xf numFmtId="3" fontId="2" fillId="6" borderId="0" xfId="1" applyNumberFormat="1" applyFont="1" applyFill="1" applyBorder="1" applyAlignment="1" applyProtection="1">
      <alignment horizontal="right" vertical="top" wrapText="1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10" fillId="0" borderId="0" xfId="0" applyFont="1" applyFill="1"/>
    <xf numFmtId="0" fontId="11" fillId="2" borderId="10" xfId="2" applyNumberFormat="1" applyFont="1" applyFill="1" applyBorder="1" applyAlignment="1">
      <alignment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top"/>
    </xf>
    <xf numFmtId="0" fontId="13" fillId="2" borderId="0" xfId="0" applyFont="1" applyFill="1" applyBorder="1"/>
    <xf numFmtId="0" fontId="13" fillId="2" borderId="0" xfId="0" applyFont="1" applyFill="1"/>
    <xf numFmtId="0" fontId="11" fillId="2" borderId="0" xfId="0" applyFont="1" applyFill="1" applyBorder="1" applyAlignment="1">
      <alignment horizontal="right"/>
    </xf>
    <xf numFmtId="0" fontId="13" fillId="2" borderId="11" xfId="0" applyFont="1" applyFill="1" applyBorder="1"/>
    <xf numFmtId="0" fontId="13" fillId="2" borderId="10" xfId="0" applyFont="1" applyFill="1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/>
    </xf>
    <xf numFmtId="0" fontId="13" fillId="2" borderId="3" xfId="0" applyFont="1" applyFill="1" applyBorder="1"/>
    <xf numFmtId="0" fontId="13" fillId="2" borderId="3" xfId="0" applyFont="1" applyFill="1" applyBorder="1" applyAlignment="1">
      <alignment vertical="top"/>
    </xf>
    <xf numFmtId="0" fontId="13" fillId="2" borderId="9" xfId="0" applyFont="1" applyFill="1" applyBorder="1"/>
    <xf numFmtId="0" fontId="12" fillId="2" borderId="3" xfId="0" applyFont="1" applyFill="1" applyBorder="1" applyAlignment="1">
      <alignment vertical="top"/>
    </xf>
    <xf numFmtId="0" fontId="12" fillId="2" borderId="3" xfId="0" applyFont="1" applyFill="1" applyBorder="1"/>
    <xf numFmtId="43" fontId="12" fillId="2" borderId="3" xfId="1" applyFont="1" applyFill="1" applyBorder="1"/>
    <xf numFmtId="0" fontId="12" fillId="2" borderId="3" xfId="0" applyFont="1" applyFill="1" applyBorder="1" applyAlignment="1">
      <alignment vertical="center"/>
    </xf>
    <xf numFmtId="0" fontId="12" fillId="2" borderId="0" xfId="0" applyFont="1" applyFill="1" applyBorder="1" applyAlignment="1">
      <alignment vertical="top"/>
    </xf>
    <xf numFmtId="0" fontId="12" fillId="2" borderId="0" xfId="0" applyFont="1" applyFill="1" applyBorder="1"/>
    <xf numFmtId="43" fontId="12" fillId="2" borderId="0" xfId="1" applyFont="1" applyFill="1" applyBorder="1"/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top"/>
    </xf>
    <xf numFmtId="0" fontId="12" fillId="2" borderId="0" xfId="0" applyFont="1" applyFill="1" applyBorder="1" applyAlignment="1">
      <alignment horizontal="right"/>
    </xf>
    <xf numFmtId="43" fontId="12" fillId="2" borderId="0" xfId="1" applyFont="1" applyFill="1" applyBorder="1" applyAlignment="1">
      <alignment vertical="top"/>
    </xf>
    <xf numFmtId="0" fontId="11" fillId="2" borderId="0" xfId="2" applyNumberFormat="1" applyFont="1" applyFill="1" applyBorder="1" applyAlignment="1">
      <alignment horizontal="centerContinuous" vertical="center"/>
    </xf>
    <xf numFmtId="0" fontId="17" fillId="2" borderId="0" xfId="0" applyFont="1" applyFill="1" applyBorder="1"/>
    <xf numFmtId="166" fontId="12" fillId="2" borderId="0" xfId="1" applyNumberFormat="1" applyFont="1" applyFill="1" applyBorder="1" applyAlignment="1">
      <alignment vertical="top"/>
    </xf>
    <xf numFmtId="3" fontId="12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/>
    </xf>
    <xf numFmtId="3" fontId="12" fillId="2" borderId="0" xfId="0" applyNumberFormat="1" applyFont="1" applyFill="1" applyBorder="1" applyAlignment="1" applyProtection="1">
      <alignment vertical="top"/>
      <protection locked="0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horizontal="left" vertical="top" wrapText="1"/>
    </xf>
    <xf numFmtId="3" fontId="12" fillId="2" borderId="0" xfId="1" applyNumberFormat="1" applyFont="1" applyFill="1" applyBorder="1" applyAlignment="1">
      <alignment vertical="top"/>
    </xf>
    <xf numFmtId="0" fontId="14" fillId="2" borderId="10" xfId="0" applyFont="1" applyFill="1" applyBorder="1" applyAlignment="1">
      <alignment vertical="top"/>
    </xf>
    <xf numFmtId="3" fontId="11" fillId="2" borderId="0" xfId="0" applyNumberFormat="1" applyFont="1" applyFill="1" applyBorder="1" applyAlignment="1" applyProtection="1">
      <alignment vertical="top"/>
    </xf>
    <xf numFmtId="3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 vertical="top"/>
    </xf>
    <xf numFmtId="3" fontId="18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1" fillId="2" borderId="0" xfId="0" applyFont="1" applyFill="1" applyBorder="1" applyAlignment="1"/>
    <xf numFmtId="0" fontId="13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20" fillId="2" borderId="0" xfId="0" applyFont="1" applyFill="1" applyAlignment="1" applyProtection="1">
      <alignment horizontal="right" vertical="top"/>
      <protection locked="0"/>
    </xf>
    <xf numFmtId="0" fontId="20" fillId="2" borderId="0" xfId="0" applyFont="1" applyFill="1" applyBorder="1" applyAlignment="1">
      <alignment horizontal="right" vertical="top"/>
    </xf>
    <xf numFmtId="0" fontId="21" fillId="2" borderId="0" xfId="2" applyNumberFormat="1" applyFont="1" applyFill="1" applyBorder="1" applyAlignment="1">
      <alignment horizontal="right" vertical="top"/>
    </xf>
    <xf numFmtId="0" fontId="23" fillId="2" borderId="0" xfId="0" applyFont="1" applyFill="1" applyBorder="1" applyAlignment="1">
      <alignment horizontal="right" vertical="top"/>
    </xf>
    <xf numFmtId="0" fontId="20" fillId="2" borderId="3" xfId="0" applyFont="1" applyFill="1" applyBorder="1" applyAlignment="1">
      <alignment horizontal="right" vertical="top"/>
    </xf>
    <xf numFmtId="43" fontId="24" fillId="2" borderId="0" xfId="1" applyFont="1" applyFill="1" applyBorder="1" applyAlignment="1">
      <alignment horizontal="right" vertical="top"/>
    </xf>
    <xf numFmtId="0" fontId="15" fillId="7" borderId="7" xfId="0" applyFont="1" applyFill="1" applyBorder="1" applyAlignment="1">
      <alignment horizontal="centerContinuous"/>
    </xf>
    <xf numFmtId="0" fontId="17" fillId="7" borderId="12" xfId="0" applyFont="1" applyFill="1" applyBorder="1"/>
    <xf numFmtId="165" fontId="15" fillId="7" borderId="0" xfId="1" applyNumberFormat="1" applyFont="1" applyFill="1" applyBorder="1" applyAlignment="1">
      <alignment horizontal="center"/>
    </xf>
    <xf numFmtId="0" fontId="17" fillId="7" borderId="11" xfId="0" applyFont="1" applyFill="1" applyBorder="1"/>
    <xf numFmtId="3" fontId="12" fillId="2" borderId="0" xfId="0" applyNumberFormat="1" applyFont="1" applyFill="1" applyBorder="1" applyAlignment="1" applyProtection="1">
      <alignment vertical="center"/>
      <protection locked="0"/>
    </xf>
    <xf numFmtId="0" fontId="11" fillId="2" borderId="0" xfId="0" applyNumberFormat="1" applyFont="1" applyFill="1" applyBorder="1" applyAlignment="1" applyProtection="1">
      <protection locked="0"/>
    </xf>
    <xf numFmtId="3" fontId="13" fillId="2" borderId="0" xfId="0" applyNumberFormat="1" applyFont="1" applyFill="1" applyBorder="1"/>
    <xf numFmtId="3" fontId="12" fillId="0" borderId="0" xfId="0" applyNumberFormat="1" applyFont="1" applyFill="1" applyBorder="1" applyAlignment="1" applyProtection="1">
      <alignment vertical="top"/>
      <protection locked="0"/>
    </xf>
    <xf numFmtId="0" fontId="17" fillId="7" borderId="6" xfId="3" applyFont="1" applyFill="1" applyBorder="1" applyAlignment="1">
      <alignment horizontal="center" vertical="center"/>
    </xf>
    <xf numFmtId="0" fontId="17" fillId="7" borderId="10" xfId="3" applyFont="1" applyFill="1" applyBorder="1" applyAlignment="1">
      <alignment horizontal="center" vertical="center"/>
    </xf>
    <xf numFmtId="0" fontId="15" fillId="7" borderId="7" xfId="3" applyFont="1" applyFill="1" applyBorder="1" applyAlignment="1">
      <alignment horizontal="center" vertical="center"/>
    </xf>
    <xf numFmtId="0" fontId="15" fillId="7" borderId="0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right" vertical="top"/>
    </xf>
    <xf numFmtId="0" fontId="22" fillId="7" borderId="0" xfId="3" applyFont="1" applyFill="1" applyBorder="1" applyAlignment="1">
      <alignment horizontal="right" vertical="top"/>
    </xf>
    <xf numFmtId="0" fontId="11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horizontal="center" vertical="top" wrapText="1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1" fillId="2" borderId="0" xfId="2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distributed" wrapText="1"/>
    </xf>
    <xf numFmtId="0" fontId="8" fillId="4" borderId="0" xfId="0" applyFont="1" applyFill="1" applyBorder="1" applyAlignment="1">
      <alignment horizontal="left" vertical="top" wrapText="1"/>
    </xf>
  </cellXfs>
  <cellStyles count="1373">
    <cellStyle name="=C:\WINNT\SYSTEM32\COMMAND.COM" xfId="2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Énfasis1" xfId="12" builtinId="30" customBuiltin="1"/>
    <cellStyle name="20% - Énfasis1 2" xfId="108"/>
    <cellStyle name="20% - Énfasis1 2 2" xfId="316"/>
    <cellStyle name="20% - Énfasis1 3" xfId="317"/>
    <cellStyle name="20% - Énfasis1 3 2" xfId="318"/>
    <cellStyle name="20% - Énfasis1 4" xfId="319"/>
    <cellStyle name="20% - Énfasis1 4 2" xfId="320"/>
    <cellStyle name="20% - Énfasis1 5" xfId="321"/>
    <cellStyle name="20% - Énfasis1 5 2" xfId="322"/>
    <cellStyle name="20% - Énfasis1 6" xfId="323"/>
    <cellStyle name="20% - Énfasis1 6 2" xfId="324"/>
    <cellStyle name="20% - Énfasis1 7" xfId="325"/>
    <cellStyle name="20% - Énfasis1 7 2" xfId="326"/>
    <cellStyle name="20% - Énfasis1 8" xfId="327"/>
    <cellStyle name="20% - Énfasis1 8 2" xfId="328"/>
    <cellStyle name="20% - Énfasis1 9" xfId="315"/>
    <cellStyle name="20% - Énfasis1 9 2" xfId="906"/>
    <cellStyle name="20% - Énfasis1 9 3" xfId="1121"/>
    <cellStyle name="20% - Énfasis2" xfId="16" builtinId="34" customBuiltin="1"/>
    <cellStyle name="20% - Énfasis2 2" xfId="109"/>
    <cellStyle name="20% - Énfasis2 2 2" xfId="330"/>
    <cellStyle name="20% - Énfasis2 3" xfId="331"/>
    <cellStyle name="20% - Énfasis2 3 2" xfId="332"/>
    <cellStyle name="20% - Énfasis2 4" xfId="333"/>
    <cellStyle name="20% - Énfasis2 4 2" xfId="334"/>
    <cellStyle name="20% - Énfasis2 5" xfId="335"/>
    <cellStyle name="20% - Énfasis2 5 2" xfId="336"/>
    <cellStyle name="20% - Énfasis2 6" xfId="337"/>
    <cellStyle name="20% - Énfasis2 6 2" xfId="338"/>
    <cellStyle name="20% - Énfasis2 7" xfId="339"/>
    <cellStyle name="20% - Énfasis2 7 2" xfId="340"/>
    <cellStyle name="20% - Énfasis2 8" xfId="341"/>
    <cellStyle name="20% - Énfasis2 8 2" xfId="342"/>
    <cellStyle name="20% - Énfasis2 9" xfId="329"/>
    <cellStyle name="20% - Énfasis2 9 2" xfId="907"/>
    <cellStyle name="20% - Énfasis2 9 3" xfId="1122"/>
    <cellStyle name="20% - Énfasis3" xfId="20" builtinId="38" customBuiltin="1"/>
    <cellStyle name="20% - Énfasis3 2" xfId="110"/>
    <cellStyle name="20% - Énfasis3 2 2" xfId="344"/>
    <cellStyle name="20% - Énfasis3 3" xfId="345"/>
    <cellStyle name="20% - Énfasis3 3 2" xfId="346"/>
    <cellStyle name="20% - Énfasis3 4" xfId="347"/>
    <cellStyle name="20% - Énfasis3 4 2" xfId="348"/>
    <cellStyle name="20% - Énfasis3 5" xfId="349"/>
    <cellStyle name="20% - Énfasis3 5 2" xfId="350"/>
    <cellStyle name="20% - Énfasis3 6" xfId="351"/>
    <cellStyle name="20% - Énfasis3 6 2" xfId="352"/>
    <cellStyle name="20% - Énfasis3 7" xfId="353"/>
    <cellStyle name="20% - Énfasis3 7 2" xfId="354"/>
    <cellStyle name="20% - Énfasis3 8" xfId="355"/>
    <cellStyle name="20% - Énfasis3 8 2" xfId="356"/>
    <cellStyle name="20% - Énfasis3 9" xfId="343"/>
    <cellStyle name="20% - Énfasis3 9 2" xfId="908"/>
    <cellStyle name="20% - Énfasis3 9 3" xfId="1123"/>
    <cellStyle name="20% - Énfasis4" xfId="24" builtinId="42" customBuiltin="1"/>
    <cellStyle name="20% - Énfasis4 2" xfId="111"/>
    <cellStyle name="20% - Énfasis4 2 2" xfId="358"/>
    <cellStyle name="20% - Énfasis4 3" xfId="359"/>
    <cellStyle name="20% - Énfasis4 3 2" xfId="360"/>
    <cellStyle name="20% - Énfasis4 4" xfId="361"/>
    <cellStyle name="20% - Énfasis4 4 2" xfId="362"/>
    <cellStyle name="20% - Énfasis4 5" xfId="363"/>
    <cellStyle name="20% - Énfasis4 5 2" xfId="364"/>
    <cellStyle name="20% - Énfasis4 6" xfId="365"/>
    <cellStyle name="20% - Énfasis4 6 2" xfId="366"/>
    <cellStyle name="20% - Énfasis4 7" xfId="367"/>
    <cellStyle name="20% - Énfasis4 7 2" xfId="368"/>
    <cellStyle name="20% - Énfasis4 8" xfId="369"/>
    <cellStyle name="20% - Énfasis4 8 2" xfId="370"/>
    <cellStyle name="20% - Énfasis4 9" xfId="357"/>
    <cellStyle name="20% - Énfasis4 9 2" xfId="909"/>
    <cellStyle name="20% - Énfasis4 9 3" xfId="1124"/>
    <cellStyle name="20% - Énfasis5" xfId="28" builtinId="46" customBuiltin="1"/>
    <cellStyle name="20% - Énfasis5 2" xfId="112"/>
    <cellStyle name="20% - Énfasis5 2 2" xfId="372"/>
    <cellStyle name="20% - Énfasis5 3" xfId="373"/>
    <cellStyle name="20% - Énfasis5 3 2" xfId="374"/>
    <cellStyle name="20% - Énfasis5 4" xfId="375"/>
    <cellStyle name="20% - Énfasis5 4 2" xfId="376"/>
    <cellStyle name="20% - Énfasis5 5" xfId="377"/>
    <cellStyle name="20% - Énfasis5 5 2" xfId="378"/>
    <cellStyle name="20% - Énfasis5 6" xfId="379"/>
    <cellStyle name="20% - Énfasis5 6 2" xfId="380"/>
    <cellStyle name="20% - Énfasis5 7" xfId="381"/>
    <cellStyle name="20% - Énfasis5 7 2" xfId="382"/>
    <cellStyle name="20% - Énfasis5 8" xfId="383"/>
    <cellStyle name="20% - Énfasis5 8 2" xfId="384"/>
    <cellStyle name="20% - Énfasis5 9" xfId="371"/>
    <cellStyle name="20% - Énfasis5 9 2" xfId="910"/>
    <cellStyle name="20% - Énfasis5 9 3" xfId="1125"/>
    <cellStyle name="20% - Énfasis6" xfId="32" builtinId="50" customBuiltin="1"/>
    <cellStyle name="20% - Énfasis6 2" xfId="113"/>
    <cellStyle name="20% - Énfasis6 2 2" xfId="386"/>
    <cellStyle name="20% - Énfasis6 3" xfId="387"/>
    <cellStyle name="20% - Énfasis6 3 2" xfId="388"/>
    <cellStyle name="20% - Énfasis6 4" xfId="389"/>
    <cellStyle name="20% - Énfasis6 4 2" xfId="390"/>
    <cellStyle name="20% - Énfasis6 5" xfId="391"/>
    <cellStyle name="20% - Énfasis6 5 2" xfId="392"/>
    <cellStyle name="20% - Énfasis6 6" xfId="393"/>
    <cellStyle name="20% - Énfasis6 6 2" xfId="394"/>
    <cellStyle name="20% - Énfasis6 7" xfId="395"/>
    <cellStyle name="20% - Énfasis6 7 2" xfId="396"/>
    <cellStyle name="20% - Énfasis6 8" xfId="397"/>
    <cellStyle name="20% - Énfasis6 8 2" xfId="398"/>
    <cellStyle name="20% - Énfasis6 9" xfId="385"/>
    <cellStyle name="20% - Énfasis6 9 2" xfId="911"/>
    <cellStyle name="20% - Énfasis6 9 3" xfId="1126"/>
    <cellStyle name="40% - Accent1" xfId="49"/>
    <cellStyle name="40% - Accent2" xfId="50"/>
    <cellStyle name="40% - Accent3" xfId="51"/>
    <cellStyle name="40% - Accent4" xfId="52"/>
    <cellStyle name="40% - Accent5" xfId="53"/>
    <cellStyle name="40% - Accent6" xfId="54"/>
    <cellStyle name="40% - Énfasis1" xfId="13" builtinId="31" customBuiltin="1"/>
    <cellStyle name="40% - Énfasis1 2" xfId="114"/>
    <cellStyle name="40% - Énfasis1 2 2" xfId="400"/>
    <cellStyle name="40% - Énfasis1 3" xfId="401"/>
    <cellStyle name="40% - Énfasis1 3 2" xfId="402"/>
    <cellStyle name="40% - Énfasis1 4" xfId="403"/>
    <cellStyle name="40% - Énfasis1 4 2" xfId="404"/>
    <cellStyle name="40% - Énfasis1 5" xfId="405"/>
    <cellStyle name="40% - Énfasis1 5 2" xfId="406"/>
    <cellStyle name="40% - Énfasis1 6" xfId="407"/>
    <cellStyle name="40% - Énfasis1 6 2" xfId="408"/>
    <cellStyle name="40% - Énfasis1 7" xfId="409"/>
    <cellStyle name="40% - Énfasis1 7 2" xfId="410"/>
    <cellStyle name="40% - Énfasis1 8" xfId="411"/>
    <cellStyle name="40% - Énfasis1 8 2" xfId="412"/>
    <cellStyle name="40% - Énfasis1 9" xfId="399"/>
    <cellStyle name="40% - Énfasis1 9 2" xfId="912"/>
    <cellStyle name="40% - Énfasis1 9 3" xfId="1127"/>
    <cellStyle name="40% - Énfasis2" xfId="17" builtinId="35" customBuiltin="1"/>
    <cellStyle name="40% - Énfasis2 2" xfId="115"/>
    <cellStyle name="40% - Énfasis2 2 2" xfId="414"/>
    <cellStyle name="40% - Énfasis2 3" xfId="415"/>
    <cellStyle name="40% - Énfasis2 3 2" xfId="416"/>
    <cellStyle name="40% - Énfasis2 4" xfId="417"/>
    <cellStyle name="40% - Énfasis2 4 2" xfId="418"/>
    <cellStyle name="40% - Énfasis2 5" xfId="419"/>
    <cellStyle name="40% - Énfasis2 5 2" xfId="420"/>
    <cellStyle name="40% - Énfasis2 6" xfId="421"/>
    <cellStyle name="40% - Énfasis2 6 2" xfId="422"/>
    <cellStyle name="40% - Énfasis2 7" xfId="423"/>
    <cellStyle name="40% - Énfasis2 7 2" xfId="424"/>
    <cellStyle name="40% - Énfasis2 8" xfId="425"/>
    <cellStyle name="40% - Énfasis2 8 2" xfId="426"/>
    <cellStyle name="40% - Énfasis2 9" xfId="413"/>
    <cellStyle name="40% - Énfasis2 9 2" xfId="913"/>
    <cellStyle name="40% - Énfasis2 9 3" xfId="1128"/>
    <cellStyle name="40% - Énfasis3" xfId="21" builtinId="39" customBuiltin="1"/>
    <cellStyle name="40% - Énfasis3 2" xfId="116"/>
    <cellStyle name="40% - Énfasis3 2 2" xfId="428"/>
    <cellStyle name="40% - Énfasis3 3" xfId="429"/>
    <cellStyle name="40% - Énfasis3 3 2" xfId="430"/>
    <cellStyle name="40% - Énfasis3 4" xfId="431"/>
    <cellStyle name="40% - Énfasis3 4 2" xfId="432"/>
    <cellStyle name="40% - Énfasis3 5" xfId="433"/>
    <cellStyle name="40% - Énfasis3 5 2" xfId="434"/>
    <cellStyle name="40% - Énfasis3 6" xfId="435"/>
    <cellStyle name="40% - Énfasis3 6 2" xfId="436"/>
    <cellStyle name="40% - Énfasis3 7" xfId="437"/>
    <cellStyle name="40% - Énfasis3 7 2" xfId="438"/>
    <cellStyle name="40% - Énfasis3 8" xfId="439"/>
    <cellStyle name="40% - Énfasis3 8 2" xfId="440"/>
    <cellStyle name="40% - Énfasis3 9" xfId="427"/>
    <cellStyle name="40% - Énfasis3 9 2" xfId="914"/>
    <cellStyle name="40% - Énfasis3 9 3" xfId="1129"/>
    <cellStyle name="40% - Énfasis4" xfId="25" builtinId="43" customBuiltin="1"/>
    <cellStyle name="40% - Énfasis4 2" xfId="117"/>
    <cellStyle name="40% - Énfasis4 2 2" xfId="442"/>
    <cellStyle name="40% - Énfasis4 3" xfId="443"/>
    <cellStyle name="40% - Énfasis4 3 2" xfId="444"/>
    <cellStyle name="40% - Énfasis4 4" xfId="445"/>
    <cellStyle name="40% - Énfasis4 4 2" xfId="446"/>
    <cellStyle name="40% - Énfasis4 5" xfId="447"/>
    <cellStyle name="40% - Énfasis4 5 2" xfId="448"/>
    <cellStyle name="40% - Énfasis4 6" xfId="449"/>
    <cellStyle name="40% - Énfasis4 6 2" xfId="450"/>
    <cellStyle name="40% - Énfasis4 7" xfId="451"/>
    <cellStyle name="40% - Énfasis4 7 2" xfId="452"/>
    <cellStyle name="40% - Énfasis4 8" xfId="453"/>
    <cellStyle name="40% - Énfasis4 8 2" xfId="454"/>
    <cellStyle name="40% - Énfasis4 9" xfId="441"/>
    <cellStyle name="40% - Énfasis4 9 2" xfId="915"/>
    <cellStyle name="40% - Énfasis4 9 3" xfId="1130"/>
    <cellStyle name="40% - Énfasis5" xfId="29" builtinId="47" customBuiltin="1"/>
    <cellStyle name="40% - Énfasis5 2" xfId="118"/>
    <cellStyle name="40% - Énfasis5 2 2" xfId="456"/>
    <cellStyle name="40% - Énfasis5 3" xfId="457"/>
    <cellStyle name="40% - Énfasis5 3 2" xfId="458"/>
    <cellStyle name="40% - Énfasis5 4" xfId="459"/>
    <cellStyle name="40% - Énfasis5 4 2" xfId="460"/>
    <cellStyle name="40% - Énfasis5 5" xfId="461"/>
    <cellStyle name="40% - Énfasis5 5 2" xfId="462"/>
    <cellStyle name="40% - Énfasis5 6" xfId="463"/>
    <cellStyle name="40% - Énfasis5 6 2" xfId="464"/>
    <cellStyle name="40% - Énfasis5 7" xfId="465"/>
    <cellStyle name="40% - Énfasis5 7 2" xfId="466"/>
    <cellStyle name="40% - Énfasis5 8" xfId="467"/>
    <cellStyle name="40% - Énfasis5 8 2" xfId="468"/>
    <cellStyle name="40% - Énfasis5 9" xfId="455"/>
    <cellStyle name="40% - Énfasis5 9 2" xfId="916"/>
    <cellStyle name="40% - Énfasis5 9 3" xfId="1131"/>
    <cellStyle name="40% - Énfasis6" xfId="33" builtinId="51" customBuiltin="1"/>
    <cellStyle name="40% - Énfasis6 2" xfId="119"/>
    <cellStyle name="40% - Énfasis6 2 2" xfId="470"/>
    <cellStyle name="40% - Énfasis6 3" xfId="471"/>
    <cellStyle name="40% - Énfasis6 3 2" xfId="472"/>
    <cellStyle name="40% - Énfasis6 4" xfId="473"/>
    <cellStyle name="40% - Énfasis6 4 2" xfId="474"/>
    <cellStyle name="40% - Énfasis6 5" xfId="475"/>
    <cellStyle name="40% - Énfasis6 5 2" xfId="476"/>
    <cellStyle name="40% - Énfasis6 6" xfId="477"/>
    <cellStyle name="40% - Énfasis6 6 2" xfId="478"/>
    <cellStyle name="40% - Énfasis6 7" xfId="479"/>
    <cellStyle name="40% - Énfasis6 7 2" xfId="480"/>
    <cellStyle name="40% - Énfasis6 8" xfId="481"/>
    <cellStyle name="40% - Énfasis6 8 2" xfId="482"/>
    <cellStyle name="40% - Énfasis6 9" xfId="469"/>
    <cellStyle name="40% - Énfasis6 9 2" xfId="917"/>
    <cellStyle name="40% - Énfasis6 9 3" xfId="1132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Énfasis1" xfId="14" builtinId="32" customBuiltin="1"/>
    <cellStyle name="60% - Énfasis1 2" xfId="120"/>
    <cellStyle name="60% - Énfasis1 3" xfId="484"/>
    <cellStyle name="60% - Énfasis1 4" xfId="485"/>
    <cellStyle name="60% - Énfasis1 5" xfId="486"/>
    <cellStyle name="60% - Énfasis1 6" xfId="487"/>
    <cellStyle name="60% - Énfasis1 7" xfId="488"/>
    <cellStyle name="60% - Énfasis1 8" xfId="489"/>
    <cellStyle name="60% - Énfasis1 9" xfId="483"/>
    <cellStyle name="60% - Énfasis2" xfId="18" builtinId="36" customBuiltin="1"/>
    <cellStyle name="60% - Énfasis2 2" xfId="121"/>
    <cellStyle name="60% - Énfasis2 3" xfId="491"/>
    <cellStyle name="60% - Énfasis2 4" xfId="492"/>
    <cellStyle name="60% - Énfasis2 5" xfId="493"/>
    <cellStyle name="60% - Énfasis2 6" xfId="494"/>
    <cellStyle name="60% - Énfasis2 7" xfId="495"/>
    <cellStyle name="60% - Énfasis2 8" xfId="496"/>
    <cellStyle name="60% - Énfasis2 9" xfId="490"/>
    <cellStyle name="60% - Énfasis3" xfId="22" builtinId="40" customBuiltin="1"/>
    <cellStyle name="60% - Énfasis3 2" xfId="122"/>
    <cellStyle name="60% - Énfasis3 3" xfId="498"/>
    <cellStyle name="60% - Énfasis3 4" xfId="499"/>
    <cellStyle name="60% - Énfasis3 5" xfId="500"/>
    <cellStyle name="60% - Énfasis3 6" xfId="501"/>
    <cellStyle name="60% - Énfasis3 7" xfId="502"/>
    <cellStyle name="60% - Énfasis3 8" xfId="503"/>
    <cellStyle name="60% - Énfasis3 9" xfId="497"/>
    <cellStyle name="60% - Énfasis4" xfId="26" builtinId="44" customBuiltin="1"/>
    <cellStyle name="60% - Énfasis4 2" xfId="123"/>
    <cellStyle name="60% - Énfasis4 3" xfId="505"/>
    <cellStyle name="60% - Énfasis4 4" xfId="506"/>
    <cellStyle name="60% - Énfasis4 5" xfId="507"/>
    <cellStyle name="60% - Énfasis4 6" xfId="508"/>
    <cellStyle name="60% - Énfasis4 7" xfId="509"/>
    <cellStyle name="60% - Énfasis4 8" xfId="510"/>
    <cellStyle name="60% - Énfasis4 9" xfId="504"/>
    <cellStyle name="60% - Énfasis5" xfId="30" builtinId="48" customBuiltin="1"/>
    <cellStyle name="60% - Énfasis5 2" xfId="124"/>
    <cellStyle name="60% - Énfasis5 3" xfId="512"/>
    <cellStyle name="60% - Énfasis5 4" xfId="513"/>
    <cellStyle name="60% - Énfasis5 5" xfId="514"/>
    <cellStyle name="60% - Énfasis5 6" xfId="515"/>
    <cellStyle name="60% - Énfasis5 7" xfId="516"/>
    <cellStyle name="60% - Énfasis5 8" xfId="517"/>
    <cellStyle name="60% - Énfasis5 9" xfId="511"/>
    <cellStyle name="60% - Énfasis6" xfId="34" builtinId="52" customBuiltin="1"/>
    <cellStyle name="60% - Énfasis6 2" xfId="125"/>
    <cellStyle name="60% - Énfasis6 3" xfId="519"/>
    <cellStyle name="60% - Énfasis6 4" xfId="520"/>
    <cellStyle name="60% - Énfasis6 5" xfId="521"/>
    <cellStyle name="60% - Énfasis6 6" xfId="522"/>
    <cellStyle name="60% - Énfasis6 7" xfId="523"/>
    <cellStyle name="60% - Énfasis6 8" xfId="524"/>
    <cellStyle name="60% - Énfasis6 9" xfId="518"/>
    <cellStyle name="Accent1" xfId="61"/>
    <cellStyle name="Accent2" xfId="62"/>
    <cellStyle name="Accent3" xfId="63"/>
    <cellStyle name="Accent4" xfId="64"/>
    <cellStyle name="Accent5" xfId="65"/>
    <cellStyle name="Accent6" xfId="66"/>
    <cellStyle name="Bad" xfId="67"/>
    <cellStyle name="Buena 2" xfId="126"/>
    <cellStyle name="Buena 2 2" xfId="1352"/>
    <cellStyle name="Buena 3" xfId="526"/>
    <cellStyle name="Buena 4" xfId="527"/>
    <cellStyle name="Buena 5" xfId="528"/>
    <cellStyle name="Buena 6" xfId="529"/>
    <cellStyle name="Buena 7" xfId="530"/>
    <cellStyle name="Buena 8" xfId="531"/>
    <cellStyle name="Buena 9" xfId="525"/>
    <cellStyle name="Cabecera 1" xfId="68"/>
    <cellStyle name="Cabecera 2" xfId="69"/>
    <cellStyle name="Calculation" xfId="70"/>
    <cellStyle name="Calculation 2" xfId="1264"/>
    <cellStyle name="Cálculo" xfId="9" builtinId="22" customBuiltin="1"/>
    <cellStyle name="Cálculo 2" xfId="127"/>
    <cellStyle name="Cálculo 2 2" xfId="1268"/>
    <cellStyle name="Cálculo 3" xfId="533"/>
    <cellStyle name="Cálculo 3 2" xfId="1296"/>
    <cellStyle name="Cálculo 4" xfId="534"/>
    <cellStyle name="Cálculo 4 2" xfId="1297"/>
    <cellStyle name="Cálculo 5" xfId="535"/>
    <cellStyle name="Cálculo 5 2" xfId="1298"/>
    <cellStyle name="Cálculo 6" xfId="536"/>
    <cellStyle name="Cálculo 6 2" xfId="1299"/>
    <cellStyle name="Cálculo 7" xfId="537"/>
    <cellStyle name="Cálculo 7 2" xfId="1300"/>
    <cellStyle name="Cálculo 8" xfId="538"/>
    <cellStyle name="Cálculo 8 2" xfId="1301"/>
    <cellStyle name="Cálculo 9" xfId="532"/>
    <cellStyle name="Celda de comprobación 2" xfId="128"/>
    <cellStyle name="Celda de comprobación 2 2" xfId="1314"/>
    <cellStyle name="Celda de comprobación 3" xfId="540"/>
    <cellStyle name="Celda de comprobación 4" xfId="541"/>
    <cellStyle name="Celda de comprobación 5" xfId="542"/>
    <cellStyle name="Celda de comprobación 6" xfId="543"/>
    <cellStyle name="Celda de comprobación 7" xfId="544"/>
    <cellStyle name="Celda de comprobación 8" xfId="545"/>
    <cellStyle name="Celda de comprobación 9" xfId="539"/>
    <cellStyle name="Celda vinculada 2" xfId="129"/>
    <cellStyle name="Celda vinculada 2 2" xfId="1344"/>
    <cellStyle name="Celda vinculada 3" xfId="547"/>
    <cellStyle name="Celda vinculada 4" xfId="548"/>
    <cellStyle name="Celda vinculada 5" xfId="549"/>
    <cellStyle name="Celda vinculada 6" xfId="550"/>
    <cellStyle name="Celda vinculada 7" xfId="551"/>
    <cellStyle name="Celda vinculada 8" xfId="552"/>
    <cellStyle name="Celda vinculada 9" xfId="546"/>
    <cellStyle name="Check Cell" xfId="71"/>
    <cellStyle name="Check Cell 2" xfId="206"/>
    <cellStyle name="Comma 2" xfId="205"/>
    <cellStyle name="Comma 2 2" xfId="722"/>
    <cellStyle name="Comma 3" xfId="712"/>
    <cellStyle name="Currency 2" xfId="257"/>
    <cellStyle name="Currency 2 2" xfId="764"/>
    <cellStyle name="Currency 2 2 2" xfId="1259"/>
    <cellStyle name="Currency 2 3" xfId="1255"/>
    <cellStyle name="Currency 3" xfId="809"/>
    <cellStyle name="Currency 4" xfId="714"/>
    <cellStyle name="Encabezado 1 2" xfId="160"/>
    <cellStyle name="Encabezado 1 2 2" xfId="1315"/>
    <cellStyle name="Encabezado 4 2" xfId="130"/>
    <cellStyle name="Encabezado 4 2 2" xfId="1283"/>
    <cellStyle name="Encabezado 4 3" xfId="554"/>
    <cellStyle name="Encabezado 4 4" xfId="555"/>
    <cellStyle name="Encabezado 4 5" xfId="556"/>
    <cellStyle name="Encabezado 4 6" xfId="557"/>
    <cellStyle name="Encabezado 4 7" xfId="558"/>
    <cellStyle name="Encabezado 4 8" xfId="559"/>
    <cellStyle name="Encabezado 4 9" xfId="553"/>
    <cellStyle name="Énfasis1" xfId="11" builtinId="29" customBuiltin="1"/>
    <cellStyle name="Énfasis1 2" xfId="131"/>
    <cellStyle name="Énfasis1 3" xfId="561"/>
    <cellStyle name="Énfasis1 4" xfId="562"/>
    <cellStyle name="Énfasis1 5" xfId="563"/>
    <cellStyle name="Énfasis1 6" xfId="564"/>
    <cellStyle name="Énfasis1 7" xfId="565"/>
    <cellStyle name="Énfasis1 8" xfId="566"/>
    <cellStyle name="Énfasis1 9" xfId="560"/>
    <cellStyle name="Énfasis2" xfId="15" builtinId="33" customBuiltin="1"/>
    <cellStyle name="Énfasis2 2" xfId="132"/>
    <cellStyle name="Énfasis2 3" xfId="568"/>
    <cellStyle name="Énfasis2 4" xfId="569"/>
    <cellStyle name="Énfasis2 5" xfId="570"/>
    <cellStyle name="Énfasis2 6" xfId="571"/>
    <cellStyle name="Énfasis2 7" xfId="572"/>
    <cellStyle name="Énfasis2 8" xfId="573"/>
    <cellStyle name="Énfasis2 9" xfId="567"/>
    <cellStyle name="Énfasis3" xfId="19" builtinId="37" customBuiltin="1"/>
    <cellStyle name="Énfasis3 2" xfId="133"/>
    <cellStyle name="Énfasis3 3" xfId="575"/>
    <cellStyle name="Énfasis3 4" xfId="576"/>
    <cellStyle name="Énfasis3 5" xfId="577"/>
    <cellStyle name="Énfasis3 6" xfId="578"/>
    <cellStyle name="Énfasis3 7" xfId="579"/>
    <cellStyle name="Énfasis3 8" xfId="580"/>
    <cellStyle name="Énfasis3 9" xfId="574"/>
    <cellStyle name="Énfasis4" xfId="23" builtinId="41" customBuiltin="1"/>
    <cellStyle name="Énfasis4 2" xfId="134"/>
    <cellStyle name="Énfasis4 3" xfId="582"/>
    <cellStyle name="Énfasis4 4" xfId="583"/>
    <cellStyle name="Énfasis4 5" xfId="584"/>
    <cellStyle name="Énfasis4 6" xfId="585"/>
    <cellStyle name="Énfasis4 7" xfId="586"/>
    <cellStyle name="Énfasis4 8" xfId="587"/>
    <cellStyle name="Énfasis4 9" xfId="581"/>
    <cellStyle name="Énfasis5" xfId="27" builtinId="45" customBuiltin="1"/>
    <cellStyle name="Énfasis5 2" xfId="135"/>
    <cellStyle name="Énfasis5 3" xfId="589"/>
    <cellStyle name="Énfasis5 4" xfId="590"/>
    <cellStyle name="Énfasis5 5" xfId="591"/>
    <cellStyle name="Énfasis5 6" xfId="592"/>
    <cellStyle name="Énfasis5 7" xfId="593"/>
    <cellStyle name="Énfasis5 8" xfId="594"/>
    <cellStyle name="Énfasis5 9" xfId="588"/>
    <cellStyle name="Énfasis6" xfId="31" builtinId="49" customBuiltin="1"/>
    <cellStyle name="Énfasis6 2" xfId="136"/>
    <cellStyle name="Énfasis6 3" xfId="596"/>
    <cellStyle name="Énfasis6 4" xfId="597"/>
    <cellStyle name="Énfasis6 5" xfId="598"/>
    <cellStyle name="Énfasis6 6" xfId="599"/>
    <cellStyle name="Énfasis6 7" xfId="600"/>
    <cellStyle name="Énfasis6 8" xfId="601"/>
    <cellStyle name="Énfasis6 9" xfId="595"/>
    <cellStyle name="Entrada 2" xfId="137"/>
    <cellStyle name="Entrada 2 2" xfId="1269"/>
    <cellStyle name="Entrada 2 3" xfId="1284"/>
    <cellStyle name="Entrada 3" xfId="603"/>
    <cellStyle name="Entrada 3 2" xfId="1306"/>
    <cellStyle name="Entrada 4" xfId="604"/>
    <cellStyle name="Entrada 4 2" xfId="1307"/>
    <cellStyle name="Entrada 5" xfId="605"/>
    <cellStyle name="Entrada 5 2" xfId="1308"/>
    <cellStyle name="Entrada 6" xfId="606"/>
    <cellStyle name="Entrada 6 2" xfId="1309"/>
    <cellStyle name="Entrada 7" xfId="607"/>
    <cellStyle name="Entrada 7 2" xfId="1310"/>
    <cellStyle name="Entrada 8" xfId="608"/>
    <cellStyle name="Entrada 8 2" xfId="1311"/>
    <cellStyle name="Entrada 9" xfId="602"/>
    <cellStyle name="Euro" xfId="72"/>
    <cellStyle name="Euro 2" xfId="252"/>
    <cellStyle name="Explanatory Text" xfId="73"/>
    <cellStyle name="Fecha" xfId="74"/>
    <cellStyle name="Fijo" xfId="75"/>
    <cellStyle name="Good" xfId="76"/>
    <cellStyle name="Good 2" xfId="207"/>
    <cellStyle name="Heading" xfId="609"/>
    <cellStyle name="Heading 1" xfId="77"/>
    <cellStyle name="Heading 1 2" xfId="208"/>
    <cellStyle name="Heading 2" xfId="78"/>
    <cellStyle name="Heading 3" xfId="79"/>
    <cellStyle name="Heading 4" xfId="80"/>
    <cellStyle name="Heading 4 2" xfId="209"/>
    <cellStyle name="Incorrecto" xfId="7" builtinId="27" customBuiltin="1"/>
    <cellStyle name="Incorrecto 2" xfId="138"/>
    <cellStyle name="Incorrecto 3" xfId="611"/>
    <cellStyle name="Incorrecto 4" xfId="612"/>
    <cellStyle name="Incorrecto 5" xfId="613"/>
    <cellStyle name="Incorrecto 6" xfId="614"/>
    <cellStyle name="Incorrecto 7" xfId="615"/>
    <cellStyle name="Incorrecto 8" xfId="616"/>
    <cellStyle name="Incorrecto 9" xfId="610"/>
    <cellStyle name="Input" xfId="81"/>
    <cellStyle name="Input 2" xfId="210"/>
    <cellStyle name="Input 2 2" xfId="1273"/>
    <cellStyle name="Input 3" xfId="1265"/>
    <cellStyle name="Linked Cell" xfId="82"/>
    <cellStyle name="Linked Cell 2" xfId="211"/>
    <cellStyle name="Millares" xfId="1" builtinId="3"/>
    <cellStyle name="Millares 10" xfId="192"/>
    <cellStyle name="Millares 10 2" xfId="261"/>
    <cellStyle name="Millares 10 2 2" xfId="312"/>
    <cellStyle name="Millares 10 2 2 2" xfId="812"/>
    <cellStyle name="Millares 10 2 2 3" xfId="903"/>
    <cellStyle name="Millares 10 2 2 4" xfId="1118"/>
    <cellStyle name="Millares 10 2 3" xfId="767"/>
    <cellStyle name="Millares 10 2 4" xfId="857"/>
    <cellStyle name="Millares 10 2 5" xfId="1072"/>
    <cellStyle name="Millares 10 3" xfId="295"/>
    <cellStyle name="Millares 10 3 2" xfId="796"/>
    <cellStyle name="Millares 10 3 3" xfId="887"/>
    <cellStyle name="Millares 10 3 4" xfId="1102"/>
    <cellStyle name="Millares 10 4" xfId="242"/>
    <cellStyle name="Millares 10 5" xfId="751"/>
    <cellStyle name="Millares 10 6" xfId="841"/>
    <cellStyle name="Millares 10 7" xfId="1056"/>
    <cellStyle name="Millares 10 8" xfId="1238"/>
    <cellStyle name="Millares 11" xfId="199"/>
    <cellStyle name="Millares 11 2" xfId="300"/>
    <cellStyle name="Millares 11 2 2" xfId="800"/>
    <cellStyle name="Millares 11 2 3" xfId="891"/>
    <cellStyle name="Millares 11 2 4" xfId="1106"/>
    <cellStyle name="Millares 11 3" xfId="246"/>
    <cellStyle name="Millares 11 3 2" xfId="1013"/>
    <cellStyle name="Millares 11 3 3" xfId="1179"/>
    <cellStyle name="Millares 11 4" xfId="755"/>
    <cellStyle name="Millares 11 5" xfId="845"/>
    <cellStyle name="Millares 11 6" xfId="1060"/>
    <cellStyle name="Millares 11 7" xfId="1242"/>
    <cellStyle name="Millares 12" xfId="139"/>
    <cellStyle name="Millares 12 2" xfId="306"/>
    <cellStyle name="Millares 12 2 2" xfId="806"/>
    <cellStyle name="Millares 12 2 3" xfId="897"/>
    <cellStyle name="Millares 12 2 4" xfId="1112"/>
    <cellStyle name="Millares 12 3" xfId="253"/>
    <cellStyle name="Millares 12 3 2" xfId="1019"/>
    <cellStyle name="Millares 12 3 3" xfId="1183"/>
    <cellStyle name="Millares 12 4" xfId="761"/>
    <cellStyle name="Millares 12 5" xfId="851"/>
    <cellStyle name="Millares 12 6" xfId="1066"/>
    <cellStyle name="Millares 12 7" xfId="1209"/>
    <cellStyle name="Millares 13" xfId="617"/>
    <cellStyle name="Millares 13 2" xfId="918"/>
    <cellStyle name="Millares 13 3" xfId="1133"/>
    <cellStyle name="Millares 14" xfId="934"/>
    <cellStyle name="Millares 14 2" xfId="1149"/>
    <cellStyle name="Millares 15" xfId="1191"/>
    <cellStyle name="Millares 16" xfId="1200"/>
    <cellStyle name="Millares 17" xfId="83"/>
    <cellStyle name="Millares 18" xfId="1248"/>
    <cellStyle name="Millares 19" xfId="1251"/>
    <cellStyle name="Millares 2" xfId="39"/>
    <cellStyle name="Millares 2 10" xfId="1029"/>
    <cellStyle name="Millares 2 11" xfId="84"/>
    <cellStyle name="Millares 2 12" xfId="1254"/>
    <cellStyle name="Millares 2 13" xfId="1280"/>
    <cellStyle name="Millares 2 2" xfId="197"/>
    <cellStyle name="Millares 2 2 10" xfId="844"/>
    <cellStyle name="Millares 2 2 11" xfId="1059"/>
    <cellStyle name="Millares 2 2 12" xfId="1241"/>
    <cellStyle name="Millares 2 2 13" xfId="1256"/>
    <cellStyle name="Millares 2 2 14" xfId="1358"/>
    <cellStyle name="Millares 2 2 2" xfId="201"/>
    <cellStyle name="Millares 2 2 2 10" xfId="1355"/>
    <cellStyle name="Millares 2 2 2 2" xfId="302"/>
    <cellStyle name="Millares 2 2 2 2 2" xfId="802"/>
    <cellStyle name="Millares 2 2 2 2 3" xfId="893"/>
    <cellStyle name="Millares 2 2 2 2 4" xfId="1108"/>
    <cellStyle name="Millares 2 2 2 2 5" xfId="1351"/>
    <cellStyle name="Millares 2 2 2 3" xfId="620"/>
    <cellStyle name="Millares 2 2 2 3 2" xfId="921"/>
    <cellStyle name="Millares 2 2 2 3 3" xfId="1136"/>
    <cellStyle name="Millares 2 2 2 4" xfId="248"/>
    <cellStyle name="Millares 2 2 2 5" xfId="757"/>
    <cellStyle name="Millares 2 2 2 6" xfId="847"/>
    <cellStyle name="Millares 2 2 2 7" xfId="1062"/>
    <cellStyle name="Millares 2 2 2 8" xfId="1244"/>
    <cellStyle name="Millares 2 2 2 9" xfId="1260"/>
    <cellStyle name="Millares 2 2 3" xfId="298"/>
    <cellStyle name="Millares 2 2 3 10" xfId="1105"/>
    <cellStyle name="Millares 2 2 3 11" xfId="1348"/>
    <cellStyle name="Millares 2 2 3 2" xfId="799"/>
    <cellStyle name="Millares 2 2 3 2 2" xfId="998"/>
    <cellStyle name="Millares 2 2 3 2 2 2" xfId="1173"/>
    <cellStyle name="Millares 2 2 3 2 3" xfId="989"/>
    <cellStyle name="Millares 2 2 3 3" xfId="1003"/>
    <cellStyle name="Millares 2 2 3 3 2" xfId="1175"/>
    <cellStyle name="Millares 2 2 3 4" xfId="1008"/>
    <cellStyle name="Millares 2 2 3 4 2" xfId="1177"/>
    <cellStyle name="Millares 2 2 3 5" xfId="1015"/>
    <cellStyle name="Millares 2 2 3 5 2" xfId="1181"/>
    <cellStyle name="Millares 2 2 3 6" xfId="1021"/>
    <cellStyle name="Millares 2 2 3 6 2" xfId="1185"/>
    <cellStyle name="Millares 2 2 3 7" xfId="1025"/>
    <cellStyle name="Millares 2 2 3 7 2" xfId="1188"/>
    <cellStyle name="Millares 2 2 3 8" xfId="967"/>
    <cellStyle name="Millares 2 2 3 8 2" xfId="1165"/>
    <cellStyle name="Millares 2 2 3 9" xfId="890"/>
    <cellStyle name="Millares 2 2 4" xfId="619"/>
    <cellStyle name="Millares 2 2 4 2" xfId="986"/>
    <cellStyle name="Millares 2 2 4 3" xfId="920"/>
    <cellStyle name="Millares 2 2 4 4" xfId="1135"/>
    <cellStyle name="Millares 2 2 5" xfId="245"/>
    <cellStyle name="Millares 2 2 5 2" xfId="987"/>
    <cellStyle name="Millares 2 2 6" xfId="754"/>
    <cellStyle name="Millares 2 2 6 2" xfId="985"/>
    <cellStyle name="Millares 2 2 7" xfId="988"/>
    <cellStyle name="Millares 2 2 8" xfId="984"/>
    <cellStyle name="Millares 2 2 9" xfId="936"/>
    <cellStyle name="Millares 2 3" xfId="200"/>
    <cellStyle name="Millares 2 3 2" xfId="301"/>
    <cellStyle name="Millares 2 3 2 2" xfId="801"/>
    <cellStyle name="Millares 2 3 2 3" xfId="892"/>
    <cellStyle name="Millares 2 3 2 4" xfId="1107"/>
    <cellStyle name="Millares 2 3 3" xfId="621"/>
    <cellStyle name="Millares 2 3 3 2" xfId="922"/>
    <cellStyle name="Millares 2 3 3 3" xfId="1137"/>
    <cellStyle name="Millares 2 3 4" xfId="247"/>
    <cellStyle name="Millares 2 3 4 2" xfId="937"/>
    <cellStyle name="Millares 2 3 4 3" xfId="1151"/>
    <cellStyle name="Millares 2 3 5" xfId="756"/>
    <cellStyle name="Millares 2 3 6" xfId="846"/>
    <cellStyle name="Millares 2 3 7" xfId="1061"/>
    <cellStyle name="Millares 2 3 8" xfId="1243"/>
    <cellStyle name="Millares 2 3 9" xfId="1258"/>
    <cellStyle name="Millares 2 4" xfId="140"/>
    <cellStyle name="Millares 2 4 2" xfId="313"/>
    <cellStyle name="Millares 2 4 2 2" xfId="813"/>
    <cellStyle name="Millares 2 4 2 3" xfId="904"/>
    <cellStyle name="Millares 2 4 2 4" xfId="1119"/>
    <cellStyle name="Millares 2 4 3" xfId="262"/>
    <cellStyle name="Millares 2 4 3 2" xfId="938"/>
    <cellStyle name="Millares 2 4 4" xfId="768"/>
    <cellStyle name="Millares 2 4 5" xfId="858"/>
    <cellStyle name="Millares 2 4 6" xfId="1073"/>
    <cellStyle name="Millares 2 4 7" xfId="1210"/>
    <cellStyle name="Millares 2 5" xfId="263"/>
    <cellStyle name="Millares 2 5 2" xfId="723"/>
    <cellStyle name="Millares 2 5 2 2" xfId="966"/>
    <cellStyle name="Millares 2 5 3" xfId="859"/>
    <cellStyle name="Millares 2 5 4" xfId="1074"/>
    <cellStyle name="Millares 2 5 5" xfId="1303"/>
    <cellStyle name="Millares 2 6" xfId="618"/>
    <cellStyle name="Millares 2 6 2" xfId="769"/>
    <cellStyle name="Millares 2 6 2 2" xfId="976"/>
    <cellStyle name="Millares 2 6 3" xfId="919"/>
    <cellStyle name="Millares 2 6 4" xfId="1134"/>
    <cellStyle name="Millares 2 7" xfId="709"/>
    <cellStyle name="Millares 2 7 2" xfId="931"/>
    <cellStyle name="Millares 2 7 3" xfId="1146"/>
    <cellStyle name="Millares 2 8" xfId="212"/>
    <cellStyle name="Millares 2 9" xfId="814"/>
    <cellStyle name="Millares 20" xfId="35"/>
    <cellStyle name="Millares 21" xfId="1360"/>
    <cellStyle name="Millares 3" xfId="85"/>
    <cellStyle name="Millares 3 2" xfId="203"/>
    <cellStyle name="Millares 3 2 2" xfId="304"/>
    <cellStyle name="Millares 3 2 2 2" xfId="804"/>
    <cellStyle name="Millares 3 2 2 3" xfId="895"/>
    <cellStyle name="Millares 3 2 2 4" xfId="1110"/>
    <cellStyle name="Millares 3 2 3" xfId="623"/>
    <cellStyle name="Millares 3 2 3 2" xfId="924"/>
    <cellStyle name="Millares 3 2 3 3" xfId="1139"/>
    <cellStyle name="Millares 3 2 4" xfId="250"/>
    <cellStyle name="Millares 3 2 4 2" xfId="940"/>
    <cellStyle name="Millares 3 2 4 3" xfId="1152"/>
    <cellStyle name="Millares 3 2 5" xfId="759"/>
    <cellStyle name="Millares 3 2 6" xfId="849"/>
    <cellStyle name="Millares 3 2 7" xfId="1064"/>
    <cellStyle name="Millares 3 2 8" xfId="1246"/>
    <cellStyle name="Millares 3 3" xfId="202"/>
    <cellStyle name="Millares 3 3 2" xfId="303"/>
    <cellStyle name="Millares 3 3 2 2" xfId="803"/>
    <cellStyle name="Millares 3 3 2 3" xfId="894"/>
    <cellStyle name="Millares 3 3 2 4" xfId="1109"/>
    <cellStyle name="Millares 3 3 3" xfId="249"/>
    <cellStyle name="Millares 3 3 3 2" xfId="941"/>
    <cellStyle name="Millares 3 3 4" xfId="758"/>
    <cellStyle name="Millares 3 3 5" xfId="848"/>
    <cellStyle name="Millares 3 3 6" xfId="1063"/>
    <cellStyle name="Millares 3 3 7" xfId="1245"/>
    <cellStyle name="Millares 3 4" xfId="264"/>
    <cellStyle name="Millares 3 4 2" xfId="942"/>
    <cellStyle name="Millares 3 5" xfId="622"/>
    <cellStyle name="Millares 3 5 2" xfId="923"/>
    <cellStyle name="Millares 3 5 2 2" xfId="1349"/>
    <cellStyle name="Millares 3 5 3" xfId="1138"/>
    <cellStyle name="Millares 3 5 4" xfId="1276"/>
    <cellStyle name="Millares 3 6" xfId="939"/>
    <cellStyle name="Millares 3 6 2" xfId="1282"/>
    <cellStyle name="Millares 3 7" xfId="1354"/>
    <cellStyle name="Millares 4" xfId="86"/>
    <cellStyle name="Millares 4 2" xfId="265"/>
    <cellStyle name="Millares 4 2 2" xfId="1312"/>
    <cellStyle name="Millares 4 2 3" xfId="1366"/>
    <cellStyle name="Millares 4 2 4" xfId="1278"/>
    <cellStyle name="Millares 4 3" xfId="624"/>
    <cellStyle name="Millares 4 3 2" xfId="925"/>
    <cellStyle name="Millares 4 3 3" xfId="1140"/>
    <cellStyle name="Millares 4 4" xfId="943"/>
    <cellStyle name="Millares 5" xfId="87"/>
    <cellStyle name="Millares 5 10" xfId="625"/>
    <cellStyle name="Millares 5 10 2" xfId="926"/>
    <cellStyle name="Millares 5 10 3" xfId="1141"/>
    <cellStyle name="Millares 5 11" xfId="944"/>
    <cellStyle name="Millares 5 2" xfId="88"/>
    <cellStyle name="Millares 5 3" xfId="164"/>
    <cellStyle name="Millares 5 3 2" xfId="169"/>
    <cellStyle name="Millares 5 3 3" xfId="172"/>
    <cellStyle name="Millares 5 3 4" xfId="175"/>
    <cellStyle name="Millares 5 3 5" xfId="177"/>
    <cellStyle name="Millares 5 3 6" xfId="183"/>
    <cellStyle name="Millares 5 3 7" xfId="193"/>
    <cellStyle name="Millares 5 4" xfId="170"/>
    <cellStyle name="Millares 5 5" xfId="173"/>
    <cellStyle name="Millares 5 6" xfId="176"/>
    <cellStyle name="Millares 5 7" xfId="178"/>
    <cellStyle name="Millares 5 8" xfId="184"/>
    <cellStyle name="Millares 5 9" xfId="194"/>
    <cellStyle name="Millares 6" xfId="89"/>
    <cellStyle name="Millares 6 10" xfId="1346"/>
    <cellStyle name="Millares 6 2" xfId="182"/>
    <cellStyle name="Millares 6 2 2" xfId="1287"/>
    <cellStyle name="Millares 6 3" xfId="141"/>
    <cellStyle name="Millares 6 3 2" xfId="266"/>
    <cellStyle name="Millares 6 3 3" xfId="724"/>
    <cellStyle name="Millares 6 3 4" xfId="860"/>
    <cellStyle name="Millares 6 3 5" xfId="1075"/>
    <cellStyle name="Millares 6 3 6" xfId="1211"/>
    <cellStyle name="Millares 6 4" xfId="213"/>
    <cellStyle name="Millares 6 4 2" xfId="770"/>
    <cellStyle name="Millares 6 4 3" xfId="945"/>
    <cellStyle name="Millares 6 4 4" xfId="1153"/>
    <cellStyle name="Millares 6 5" xfId="713"/>
    <cellStyle name="Millares 6 6" xfId="815"/>
    <cellStyle name="Millares 6 7" xfId="1030"/>
    <cellStyle name="Millares 6 8" xfId="1192"/>
    <cellStyle name="Millares 6 9" xfId="1201"/>
    <cellStyle name="Millares 7" xfId="181"/>
    <cellStyle name="Millares 7 2" xfId="258"/>
    <cellStyle name="Millares 7 2 2" xfId="310"/>
    <cellStyle name="Millares 7 2 2 2" xfId="810"/>
    <cellStyle name="Millares 7 2 2 3" xfId="901"/>
    <cellStyle name="Millares 7 2 2 4" xfId="1116"/>
    <cellStyle name="Millares 7 2 3" xfId="765"/>
    <cellStyle name="Millares 7 2 4" xfId="855"/>
    <cellStyle name="Millares 7 2 5" xfId="1070"/>
    <cellStyle name="Millares 7 3" xfId="287"/>
    <cellStyle name="Millares 7 3 2" xfId="788"/>
    <cellStyle name="Millares 7 3 3" xfId="879"/>
    <cellStyle name="Millares 7 3 4" xfId="1094"/>
    <cellStyle name="Millares 7 4" xfId="234"/>
    <cellStyle name="Millares 7 5" xfId="743"/>
    <cellStyle name="Millares 7 6" xfId="833"/>
    <cellStyle name="Millares 7 7" xfId="1048"/>
    <cellStyle name="Millares 7 8" xfId="1230"/>
    <cellStyle name="Millares 8" xfId="187"/>
    <cellStyle name="Millares 8 2" xfId="290"/>
    <cellStyle name="Millares 8 2 2" xfId="791"/>
    <cellStyle name="Millares 8 2 3" xfId="882"/>
    <cellStyle name="Millares 8 2 4" xfId="1097"/>
    <cellStyle name="Millares 8 3" xfId="237"/>
    <cellStyle name="Millares 8 3 2" xfId="997"/>
    <cellStyle name="Millares 8 3 3" xfId="1172"/>
    <cellStyle name="Millares 8 4" xfId="746"/>
    <cellStyle name="Millares 8 5" xfId="836"/>
    <cellStyle name="Millares 8 6" xfId="1051"/>
    <cellStyle name="Millares 8 7" xfId="1233"/>
    <cellStyle name="Millares 9" xfId="189"/>
    <cellStyle name="Millares 9 2" xfId="292"/>
    <cellStyle name="Millares 9 2 2" xfId="793"/>
    <cellStyle name="Millares 9 2 3" xfId="884"/>
    <cellStyle name="Millares 9 2 4" xfId="1099"/>
    <cellStyle name="Millares 9 3" xfId="239"/>
    <cellStyle name="Millares 9 3 2" xfId="1002"/>
    <cellStyle name="Millares 9 3 3" xfId="1174"/>
    <cellStyle name="Millares 9 4" xfId="748"/>
    <cellStyle name="Millares 9 5" xfId="838"/>
    <cellStyle name="Millares 9 6" xfId="1053"/>
    <cellStyle name="Millares 9 7" xfId="1235"/>
    <cellStyle name="Moneda 10" xfId="946"/>
    <cellStyle name="Moneda 10 2" xfId="1154"/>
    <cellStyle name="Moneda 10 3" xfId="1359"/>
    <cellStyle name="Moneda 11" xfId="947"/>
    <cellStyle name="Moneda 11 2" xfId="1155"/>
    <cellStyle name="Moneda 11 3" xfId="1369"/>
    <cellStyle name="Moneda 12" xfId="1027"/>
    <cellStyle name="Moneda 12 2" xfId="1189"/>
    <cellStyle name="Moneda 12 2 2" xfId="1288"/>
    <cellStyle name="Moneda 12 3" xfId="1272"/>
    <cellStyle name="Moneda 13" xfId="854"/>
    <cellStyle name="Moneda 13 2" xfId="1313"/>
    <cellStyle name="Moneda 13 3" xfId="1368"/>
    <cellStyle name="Moneda 14" xfId="1069"/>
    <cellStyle name="Moneda 14 2" xfId="1275"/>
    <cellStyle name="Moneda 14 3" xfId="1365"/>
    <cellStyle name="Moneda 15" xfId="1193"/>
    <cellStyle name="Moneda 15 2" xfId="1294"/>
    <cellStyle name="Moneda 15 3" xfId="1372"/>
    <cellStyle name="Moneda 16" xfId="1202"/>
    <cellStyle name="Moneda 16 2" xfId="1347"/>
    <cellStyle name="Moneda 16 3" xfId="1286"/>
    <cellStyle name="Moneda 17" xfId="90"/>
    <cellStyle name="Moneda 17 2" xfId="1262"/>
    <cellStyle name="Moneda 17 3" xfId="1277"/>
    <cellStyle name="Moneda 18" xfId="1249"/>
    <cellStyle name="Moneda 18 2" xfId="1371"/>
    <cellStyle name="Moneda 18 3" xfId="1316"/>
    <cellStyle name="Moneda 19" xfId="1253"/>
    <cellStyle name="Moneda 19 2" xfId="1295"/>
    <cellStyle name="Moneda 19 3" xfId="1361"/>
    <cellStyle name="Moneda 2" xfId="40"/>
    <cellStyle name="Moneda 2 2" xfId="142"/>
    <cellStyle name="Moneda 2 2 2" xfId="627"/>
    <cellStyle name="Moneda 2 2 2 2" xfId="928"/>
    <cellStyle name="Moneda 2 2 2 3" xfId="1143"/>
    <cellStyle name="Moneda 2 2 3" xfId="267"/>
    <cellStyle name="Moneda 2 2 4" xfId="725"/>
    <cellStyle name="Moneda 2 2 5" xfId="861"/>
    <cellStyle name="Moneda 2 2 6" xfId="1076"/>
    <cellStyle name="Moneda 2 2 7" xfId="1212"/>
    <cellStyle name="Moneda 2 2 8" xfId="1363"/>
    <cellStyle name="Moneda 2 3" xfId="626"/>
    <cellStyle name="Moneda 2 3 2" xfId="927"/>
    <cellStyle name="Moneda 2 3 3" xfId="1142"/>
    <cellStyle name="Moneda 2 4" xfId="948"/>
    <cellStyle name="Moneda 2 4 2" xfId="1156"/>
    <cellStyle name="Moneda 2 5" xfId="91"/>
    <cellStyle name="Moneda 2 6" xfId="1257"/>
    <cellStyle name="Moneda 2 7" xfId="1362"/>
    <cellStyle name="Moneda 20" xfId="36"/>
    <cellStyle name="Moneda 20 2" xfId="1345"/>
    <cellStyle name="Moneda 21" xfId="1353"/>
    <cellStyle name="Moneda 21 2" xfId="1357"/>
    <cellStyle name="Moneda 22" xfId="1285"/>
    <cellStyle name="Moneda 23" xfId="1305"/>
    <cellStyle name="Moneda 24" xfId="1367"/>
    <cellStyle name="Moneda 3" xfId="204"/>
    <cellStyle name="Moneda 3 2" xfId="305"/>
    <cellStyle name="Moneda 3 2 2" xfId="805"/>
    <cellStyle name="Moneda 3 2 3" xfId="896"/>
    <cellStyle name="Moneda 3 2 4" xfId="1111"/>
    <cellStyle name="Moneda 3 2 5" xfId="1304"/>
    <cellStyle name="Moneda 3 3" xfId="251"/>
    <cellStyle name="Moneda 3 3 2" xfId="949"/>
    <cellStyle name="Moneda 3 3 3" xfId="1157"/>
    <cellStyle name="Moneda 3 4" xfId="760"/>
    <cellStyle name="Moneda 3 5" xfId="850"/>
    <cellStyle name="Moneda 3 6" xfId="1065"/>
    <cellStyle name="Moneda 3 7" xfId="1247"/>
    <cellStyle name="Moneda 3 8" xfId="1261"/>
    <cellStyle name="Moneda 3 9" xfId="1263"/>
    <cellStyle name="Moneda 4" xfId="309"/>
    <cellStyle name="Moneda 4 2" xfId="950"/>
    <cellStyle name="Moneda 4 2 2" xfId="1158"/>
    <cellStyle name="Moneda 4 3" xfId="900"/>
    <cellStyle name="Moneda 4 4" xfId="1115"/>
    <cellStyle name="Moneda 4 5" xfId="1302"/>
    <cellStyle name="Moneda 5" xfId="951"/>
    <cellStyle name="Moneda 5 2" xfId="1159"/>
    <cellStyle name="Moneda 5 3" xfId="1350"/>
    <cellStyle name="Moneda 6" xfId="952"/>
    <cellStyle name="Moneda 6 2" xfId="1160"/>
    <cellStyle name="Moneda 6 3" xfId="1279"/>
    <cellStyle name="Moneda 7" xfId="953"/>
    <cellStyle name="Moneda 7 2" xfId="1161"/>
    <cellStyle name="Moneda 7 2 2" xfId="1356"/>
    <cellStyle name="Moneda 7 3" xfId="1343"/>
    <cellStyle name="Moneda 8" xfId="954"/>
    <cellStyle name="Moneda 8 2" xfId="1162"/>
    <cellStyle name="Moneda 8 3" xfId="1292"/>
    <cellStyle name="Moneda 9" xfId="955"/>
    <cellStyle name="Moneda 9 2" xfId="1163"/>
    <cellStyle name="Moneda 9 3" xfId="1293"/>
    <cellStyle name="Monetario0" xfId="92"/>
    <cellStyle name="Neutral 2" xfId="143"/>
    <cellStyle name="Neutral 2 2" xfId="1290"/>
    <cellStyle name="Neutral 3" xfId="629"/>
    <cellStyle name="Neutral 4" xfId="630"/>
    <cellStyle name="Neutral 5" xfId="631"/>
    <cellStyle name="Neutral 6" xfId="632"/>
    <cellStyle name="Neutral 7" xfId="633"/>
    <cellStyle name="Neutral 8" xfId="634"/>
    <cellStyle name="Neutral 9" xfId="628"/>
    <cellStyle name="No-definido" xfId="93"/>
    <cellStyle name="Normal" xfId="0" builtinId="0"/>
    <cellStyle name="Normal 10" xfId="107"/>
    <cellStyle name="Normal 10 2" xfId="144"/>
    <cellStyle name="Normal 10 2 2" xfId="268"/>
    <cellStyle name="Normal 10 2 3" xfId="726"/>
    <cellStyle name="Normal 10 2 4" xfId="862"/>
    <cellStyle name="Normal 10 2 5" xfId="1077"/>
    <cellStyle name="Normal 10 2 6" xfId="1213"/>
    <cellStyle name="Normal 10 3" xfId="214"/>
    <cellStyle name="Normal 10 3 2" xfId="771"/>
    <cellStyle name="Normal 10 3 3" xfId="978"/>
    <cellStyle name="Normal 10 3 4" xfId="1170"/>
    <cellStyle name="Normal 10 4" xfId="720"/>
    <cellStyle name="Normal 10 5" xfId="816"/>
    <cellStyle name="Normal 10 6" xfId="1031"/>
    <cellStyle name="Normal 10 7" xfId="1199"/>
    <cellStyle name="Normal 10 8" xfId="1208"/>
    <cellStyle name="Normal 11" xfId="145"/>
    <cellStyle name="Normal 11 2" xfId="269"/>
    <cellStyle name="Normal 11 2 2" xfId="727"/>
    <cellStyle name="Normal 11 2 3" xfId="863"/>
    <cellStyle name="Normal 11 2 4" xfId="1078"/>
    <cellStyle name="Normal 11 3" xfId="215"/>
    <cellStyle name="Normal 11 3 2" xfId="772"/>
    <cellStyle name="Normal 11 4" xfId="721"/>
    <cellStyle name="Normal 11 5" xfId="817"/>
    <cellStyle name="Normal 11 6" xfId="1032"/>
    <cellStyle name="Normal 11 7" xfId="1214"/>
    <cellStyle name="Normal 12" xfId="146"/>
    <cellStyle name="Normal 12 2" xfId="270"/>
    <cellStyle name="Normal 12 2 2" xfId="773"/>
    <cellStyle name="Normal 12 2 3" xfId="864"/>
    <cellStyle name="Normal 12 2 4" xfId="1079"/>
    <cellStyle name="Normal 12 3" xfId="216"/>
    <cellStyle name="Normal 12 4" xfId="728"/>
    <cellStyle name="Normal 12 5" xfId="818"/>
    <cellStyle name="Normal 12 6" xfId="1033"/>
    <cellStyle name="Normal 12 7" xfId="1215"/>
    <cellStyle name="Normal 13" xfId="147"/>
    <cellStyle name="Normal 13 2" xfId="271"/>
    <cellStyle name="Normal 13 2 2" xfId="774"/>
    <cellStyle name="Normal 13 2 3" xfId="865"/>
    <cellStyle name="Normal 13 2 4" xfId="1080"/>
    <cellStyle name="Normal 13 3" xfId="217"/>
    <cellStyle name="Normal 13 4" xfId="729"/>
    <cellStyle name="Normal 13 5" xfId="819"/>
    <cellStyle name="Normal 13 6" xfId="1034"/>
    <cellStyle name="Normal 13 7" xfId="1216"/>
    <cellStyle name="Normal 14" xfId="165"/>
    <cellStyle name="Normal 14 2" xfId="279"/>
    <cellStyle name="Normal 14 2 2" xfId="780"/>
    <cellStyle name="Normal 14 2 3" xfId="871"/>
    <cellStyle name="Normal 14 2 4" xfId="1086"/>
    <cellStyle name="Normal 14 3" xfId="226"/>
    <cellStyle name="Normal 14 4" xfId="735"/>
    <cellStyle name="Normal 14 5" xfId="825"/>
    <cellStyle name="Normal 14 6" xfId="1040"/>
    <cellStyle name="Normal 14 7" xfId="1222"/>
    <cellStyle name="Normal 15" xfId="166"/>
    <cellStyle name="Normal 15 2" xfId="280"/>
    <cellStyle name="Normal 15 2 2" xfId="781"/>
    <cellStyle name="Normal 15 2 3" xfId="872"/>
    <cellStyle name="Normal 15 2 4" xfId="1087"/>
    <cellStyle name="Normal 15 3" xfId="227"/>
    <cellStyle name="Normal 15 4" xfId="736"/>
    <cellStyle name="Normal 15 5" xfId="826"/>
    <cellStyle name="Normal 15 6" xfId="1041"/>
    <cellStyle name="Normal 15 7" xfId="1223"/>
    <cellStyle name="Normal 16" xfId="167"/>
    <cellStyle name="Normal 16 2" xfId="281"/>
    <cellStyle name="Normal 16 2 2" xfId="782"/>
    <cellStyle name="Normal 16 2 3" xfId="873"/>
    <cellStyle name="Normal 16 2 4" xfId="1088"/>
    <cellStyle name="Normal 16 3" xfId="228"/>
    <cellStyle name="Normal 16 4" xfId="737"/>
    <cellStyle name="Normal 16 5" xfId="827"/>
    <cellStyle name="Normal 16 6" xfId="1042"/>
    <cellStyle name="Normal 16 7" xfId="1224"/>
    <cellStyle name="Normal 17" xfId="168"/>
    <cellStyle name="Normal 17 2" xfId="282"/>
    <cellStyle name="Normal 17 2 2" xfId="783"/>
    <cellStyle name="Normal 17 2 3" xfId="874"/>
    <cellStyle name="Normal 17 2 4" xfId="1089"/>
    <cellStyle name="Normal 17 3" xfId="229"/>
    <cellStyle name="Normal 17 4" xfId="738"/>
    <cellStyle name="Normal 17 5" xfId="828"/>
    <cellStyle name="Normal 17 6" xfId="1043"/>
    <cellStyle name="Normal 17 7" xfId="1225"/>
    <cellStyle name="Normal 18" xfId="171"/>
    <cellStyle name="Normal 18 2" xfId="174"/>
    <cellStyle name="Normal 18 2 2" xfId="284"/>
    <cellStyle name="Normal 18 2 2 2" xfId="785"/>
    <cellStyle name="Normal 18 2 2 3" xfId="876"/>
    <cellStyle name="Normal 18 2 2 4" xfId="1091"/>
    <cellStyle name="Normal 18 2 3" xfId="231"/>
    <cellStyle name="Normal 18 2 4" xfId="740"/>
    <cellStyle name="Normal 18 2 5" xfId="830"/>
    <cellStyle name="Normal 18 2 6" xfId="1045"/>
    <cellStyle name="Normal 18 2 7" xfId="1227"/>
    <cellStyle name="Normal 18 3" xfId="283"/>
    <cellStyle name="Normal 18 3 2" xfId="784"/>
    <cellStyle name="Normal 18 3 3" xfId="875"/>
    <cellStyle name="Normal 18 3 4" xfId="1090"/>
    <cellStyle name="Normal 18 4" xfId="230"/>
    <cellStyle name="Normal 18 5" xfId="739"/>
    <cellStyle name="Normal 18 6" xfId="829"/>
    <cellStyle name="Normal 18 7" xfId="1044"/>
    <cellStyle name="Normal 18 8" xfId="1226"/>
    <cellStyle name="Normal 19" xfId="179"/>
    <cellStyle name="Normal 19 2" xfId="285"/>
    <cellStyle name="Normal 19 2 2" xfId="786"/>
    <cellStyle name="Normal 19 2 3" xfId="877"/>
    <cellStyle name="Normal 19 2 4" xfId="1092"/>
    <cellStyle name="Normal 19 3" xfId="232"/>
    <cellStyle name="Normal 19 4" xfId="741"/>
    <cellStyle name="Normal 19 5" xfId="831"/>
    <cellStyle name="Normal 19 6" xfId="1046"/>
    <cellStyle name="Normal 19 7" xfId="1228"/>
    <cellStyle name="Normal 2" xfId="3"/>
    <cellStyle name="Normal 2 10" xfId="935"/>
    <cellStyle name="Normal 2 10 2" xfId="1150"/>
    <cellStyle name="Normal 2 11" xfId="94"/>
    <cellStyle name="Normal 2 12" xfId="1252"/>
    <cellStyle name="Normal 2 2" xfId="196"/>
    <cellStyle name="Normal 2 2 10" xfId="843"/>
    <cellStyle name="Normal 2 2 11" xfId="1058"/>
    <cellStyle name="Normal 2 2 12" xfId="1240"/>
    <cellStyle name="Normal 2 2 2" xfId="255"/>
    <cellStyle name="Normal 2 2 2 10" xfId="1067"/>
    <cellStyle name="Normal 2 2 2 2" xfId="307"/>
    <cellStyle name="Normal 2 2 2 2 2" xfId="807"/>
    <cellStyle name="Normal 2 2 2 2 2 2" xfId="994"/>
    <cellStyle name="Normal 2 2 2 2 3" xfId="993"/>
    <cellStyle name="Normal 2 2 2 2 4" xfId="898"/>
    <cellStyle name="Normal 2 2 2 2 5" xfId="1113"/>
    <cellStyle name="Normal 2 2 2 3" xfId="762"/>
    <cellStyle name="Normal 2 2 2 3 2" xfId="982"/>
    <cellStyle name="Normal 2 2 2 4" xfId="991"/>
    <cellStyle name="Normal 2 2 2 5" xfId="981"/>
    <cellStyle name="Normal 2 2 2 6" xfId="992"/>
    <cellStyle name="Normal 2 2 2 7" xfId="980"/>
    <cellStyle name="Normal 2 2 2 8" xfId="957"/>
    <cellStyle name="Normal 2 2 2 9" xfId="852"/>
    <cellStyle name="Normal 2 2 3" xfId="297"/>
    <cellStyle name="Normal 2 2 3 2" xfId="798"/>
    <cellStyle name="Normal 2 2 3 2 2" xfId="969"/>
    <cellStyle name="Normal 2 2 3 3" xfId="889"/>
    <cellStyle name="Normal 2 2 3 4" xfId="1104"/>
    <cellStyle name="Normal 2 2 4" xfId="635"/>
    <cellStyle name="Normal 2 2 4 2" xfId="983"/>
    <cellStyle name="Normal 2 2 5" xfId="710"/>
    <cellStyle name="Normal 2 2 5 2" xfId="990"/>
    <cellStyle name="Normal 2 2 5 3" xfId="932"/>
    <cellStyle name="Normal 2 2 5 4" xfId="1147"/>
    <cellStyle name="Normal 2 2 6" xfId="244"/>
    <cellStyle name="Normal 2 2 6 2" xfId="1005"/>
    <cellStyle name="Normal 2 2 7" xfId="753"/>
    <cellStyle name="Normal 2 2 7 2" xfId="1010"/>
    <cellStyle name="Normal 2 2 8" xfId="1017"/>
    <cellStyle name="Normal 2 2 9" xfId="956"/>
    <cellStyle name="Normal 2 3" xfId="148"/>
    <cellStyle name="Normal 2 3 2" xfId="254"/>
    <cellStyle name="Normal 2 3 2 2" xfId="958"/>
    <cellStyle name="Normal 2 4" xfId="272"/>
    <cellStyle name="Normal 2 4 2" xfId="979"/>
    <cellStyle name="Normal 2 4 2 2" xfId="999"/>
    <cellStyle name="Normal 2 4 2 3" xfId="1171"/>
    <cellStyle name="Normal 2 4 3" xfId="1004"/>
    <cellStyle name="Normal 2 4 4" xfId="1009"/>
    <cellStyle name="Normal 2 4 5" xfId="1016"/>
    <cellStyle name="Normal 2 4 6" xfId="1022"/>
    <cellStyle name="Normal 2 4 7" xfId="1026"/>
    <cellStyle name="Normal 2 4 8" xfId="968"/>
    <cellStyle name="Normal 2 5" xfId="708"/>
    <cellStyle name="Normal 2 5 2" xfId="971"/>
    <cellStyle name="Normal 2 5 2 2" xfId="1166"/>
    <cellStyle name="Normal 2 5 3" xfId="930"/>
    <cellStyle name="Normal 2 5 4" xfId="1145"/>
    <cellStyle name="Normal 2 6" xfId="977"/>
    <cellStyle name="Normal 2 6 2" xfId="1169"/>
    <cellStyle name="Normal 2 7" xfId="973"/>
    <cellStyle name="Normal 2 7 2" xfId="1011"/>
    <cellStyle name="Normal 2 7 2 2" xfId="1178"/>
    <cellStyle name="Normal 2 8" xfId="1018"/>
    <cellStyle name="Normal 2 8 2" xfId="1182"/>
    <cellStyle name="Normal 2 9" xfId="1023"/>
    <cellStyle name="Normal 2 9 2" xfId="1186"/>
    <cellStyle name="Normal 20" xfId="180"/>
    <cellStyle name="Normal 20 2" xfId="185"/>
    <cellStyle name="Normal 20 2 2" xfId="288"/>
    <cellStyle name="Normal 20 2 2 2" xfId="789"/>
    <cellStyle name="Normal 20 2 2 3" xfId="880"/>
    <cellStyle name="Normal 20 2 2 4" xfId="1095"/>
    <cellStyle name="Normal 20 2 3" xfId="235"/>
    <cellStyle name="Normal 20 2 4" xfId="744"/>
    <cellStyle name="Normal 20 2 5" xfId="834"/>
    <cellStyle name="Normal 20 2 6" xfId="1049"/>
    <cellStyle name="Normal 20 2 7" xfId="1231"/>
    <cellStyle name="Normal 20 3" xfId="286"/>
    <cellStyle name="Normal 20 3 2" xfId="787"/>
    <cellStyle name="Normal 20 3 3" xfId="878"/>
    <cellStyle name="Normal 20 3 4" xfId="1093"/>
    <cellStyle name="Normal 20 4" xfId="233"/>
    <cellStyle name="Normal 20 5" xfId="742"/>
    <cellStyle name="Normal 20 6" xfId="832"/>
    <cellStyle name="Normal 20 7" xfId="1047"/>
    <cellStyle name="Normal 20 8" xfId="1229"/>
    <cellStyle name="Normal 21" xfId="186"/>
    <cellStyle name="Normal 21 2" xfId="195"/>
    <cellStyle name="Normal 21 2 2" xfId="296"/>
    <cellStyle name="Normal 21 2 2 2" xfId="797"/>
    <cellStyle name="Normal 21 2 2 3" xfId="888"/>
    <cellStyle name="Normal 21 2 2 4" xfId="1103"/>
    <cellStyle name="Normal 21 2 3" xfId="243"/>
    <cellStyle name="Normal 21 2 4" xfId="752"/>
    <cellStyle name="Normal 21 2 5" xfId="842"/>
    <cellStyle name="Normal 21 2 6" xfId="1057"/>
    <cellStyle name="Normal 21 2 7" xfId="1239"/>
    <cellStyle name="Normal 21 3" xfId="289"/>
    <cellStyle name="Normal 21 3 2" xfId="790"/>
    <cellStyle name="Normal 21 3 3" xfId="881"/>
    <cellStyle name="Normal 21 3 4" xfId="1096"/>
    <cellStyle name="Normal 21 4" xfId="236"/>
    <cellStyle name="Normal 21 5" xfId="745"/>
    <cellStyle name="Normal 21 6" xfId="835"/>
    <cellStyle name="Normal 21 7" xfId="1050"/>
    <cellStyle name="Normal 21 8" xfId="1232"/>
    <cellStyle name="Normal 22" xfId="188"/>
    <cellStyle name="Normal 22 2" xfId="291"/>
    <cellStyle name="Normal 22 2 2" xfId="792"/>
    <cellStyle name="Normal 22 2 3" xfId="883"/>
    <cellStyle name="Normal 22 2 4" xfId="1098"/>
    <cellStyle name="Normal 22 3" xfId="238"/>
    <cellStyle name="Normal 22 4" xfId="747"/>
    <cellStyle name="Normal 22 5" xfId="837"/>
    <cellStyle name="Normal 22 6" xfId="1052"/>
    <cellStyle name="Normal 22 7" xfId="1234"/>
    <cellStyle name="Normal 23" xfId="191"/>
    <cellStyle name="Normal 23 2" xfId="260"/>
    <cellStyle name="Normal 23 2 2" xfId="311"/>
    <cellStyle name="Normal 23 2 2 2" xfId="811"/>
    <cellStyle name="Normal 23 2 2 3" xfId="902"/>
    <cellStyle name="Normal 23 2 2 4" xfId="1117"/>
    <cellStyle name="Normal 23 2 3" xfId="766"/>
    <cellStyle name="Normal 23 2 4" xfId="856"/>
    <cellStyle name="Normal 23 2 5" xfId="1071"/>
    <cellStyle name="Normal 23 3" xfId="294"/>
    <cellStyle name="Normal 23 3 2" xfId="795"/>
    <cellStyle name="Normal 23 3 3" xfId="886"/>
    <cellStyle name="Normal 23 3 4" xfId="1101"/>
    <cellStyle name="Normal 23 4" xfId="241"/>
    <cellStyle name="Normal 23 5" xfId="750"/>
    <cellStyle name="Normal 23 6" xfId="840"/>
    <cellStyle name="Normal 23 7" xfId="1055"/>
    <cellStyle name="Normal 23 8" xfId="1237"/>
    <cellStyle name="Normal 24" xfId="198"/>
    <cellStyle name="Normal 24 2" xfId="299"/>
    <cellStyle name="Normal 25" xfId="314"/>
    <cellStyle name="Normal 25 2" xfId="905"/>
    <cellStyle name="Normal 25 3" xfId="1120"/>
    <cellStyle name="Normal 26" xfId="42"/>
    <cellStyle name="Normal 27" xfId="1250"/>
    <cellStyle name="Normal 28" xfId="1281"/>
    <cellStyle name="Normal 3" xfId="37"/>
    <cellStyle name="Normal 3 2" xfId="41"/>
    <cellStyle name="Normal 3 2 2" xfId="308"/>
    <cellStyle name="Normal 3 2 2 2" xfId="808"/>
    <cellStyle name="Normal 3 2 2 3" xfId="899"/>
    <cellStyle name="Normal 3 2 2 4" xfId="1114"/>
    <cellStyle name="Normal 3 2 3" xfId="636"/>
    <cellStyle name="Normal 3 2 4" xfId="763"/>
    <cellStyle name="Normal 3 2 5" xfId="853"/>
    <cellStyle name="Normal 3 2 6" xfId="1068"/>
    <cellStyle name="Normal 3 2 7" xfId="256"/>
    <cellStyle name="Normal 3 3" xfId="273"/>
    <cellStyle name="Normal 3 4" xfId="711"/>
    <cellStyle name="Normal 3 4 2" xfId="933"/>
    <cellStyle name="Normal 3 4 3" xfId="1148"/>
    <cellStyle name="Normal 3 5" xfId="959"/>
    <cellStyle name="Normal 3 6" xfId="1028"/>
    <cellStyle name="Normal 3 6 2" xfId="1190"/>
    <cellStyle name="Normal 4" xfId="95"/>
    <cellStyle name="Normal 5" xfId="96"/>
    <cellStyle name="Normal 5 2" xfId="149"/>
    <cellStyle name="Normal 5 2 2" xfId="274"/>
    <cellStyle name="Normal 5 2 2 2" xfId="961"/>
    <cellStyle name="Normal 5 2 3" xfId="730"/>
    <cellStyle name="Normal 5 2 4" xfId="866"/>
    <cellStyle name="Normal 5 2 5" xfId="1081"/>
    <cellStyle name="Normal 5 2 6" xfId="1217"/>
    <cellStyle name="Normal 5 3" xfId="218"/>
    <cellStyle name="Normal 5 3 2" xfId="775"/>
    <cellStyle name="Normal 5 3 3" xfId="960"/>
    <cellStyle name="Normal 5 4" xfId="715"/>
    <cellStyle name="Normal 5 5" xfId="820"/>
    <cellStyle name="Normal 5 6" xfId="1035"/>
    <cellStyle name="Normal 5 7" xfId="1194"/>
    <cellStyle name="Normal 5 8" xfId="1203"/>
    <cellStyle name="Normal 6" xfId="97"/>
    <cellStyle name="Normal 6 2" xfId="150"/>
    <cellStyle name="Normal 6 2 2" xfId="275"/>
    <cellStyle name="Normal 6 2 3" xfId="731"/>
    <cellStyle name="Normal 6 2 4" xfId="867"/>
    <cellStyle name="Normal 6 2 5" xfId="1082"/>
    <cellStyle name="Normal 6 2 6" xfId="1218"/>
    <cellStyle name="Normal 6 3" xfId="219"/>
    <cellStyle name="Normal 6 3 2" xfId="776"/>
    <cellStyle name="Normal 6 3 3" xfId="962"/>
    <cellStyle name="Normal 6 4" xfId="716"/>
    <cellStyle name="Normal 6 5" xfId="821"/>
    <cellStyle name="Normal 6 6" xfId="1036"/>
    <cellStyle name="Normal 6 7" xfId="1195"/>
    <cellStyle name="Normal 6 8" xfId="1204"/>
    <cellStyle name="Normal 7" xfId="98"/>
    <cellStyle name="Normal 7 2" xfId="151"/>
    <cellStyle name="Normal 7 2 2" xfId="276"/>
    <cellStyle name="Normal 7 2 3" xfId="732"/>
    <cellStyle name="Normal 7 2 4" xfId="868"/>
    <cellStyle name="Normal 7 2 5" xfId="1083"/>
    <cellStyle name="Normal 7 2 6" xfId="1219"/>
    <cellStyle name="Normal 7 3" xfId="220"/>
    <cellStyle name="Normal 7 3 2" xfId="777"/>
    <cellStyle name="Normal 7 3 3" xfId="963"/>
    <cellStyle name="Normal 7 4" xfId="717"/>
    <cellStyle name="Normal 7 5" xfId="822"/>
    <cellStyle name="Normal 7 6" xfId="1037"/>
    <cellStyle name="Normal 7 7" xfId="1196"/>
    <cellStyle name="Normal 7 8" xfId="1205"/>
    <cellStyle name="Normal 8" xfId="99"/>
    <cellStyle name="Normal 8 10" xfId="1038"/>
    <cellStyle name="Normal 8 11" xfId="1197"/>
    <cellStyle name="Normal 8 12" xfId="1206"/>
    <cellStyle name="Normal 8 2" xfId="152"/>
    <cellStyle name="Normal 8 2 2" xfId="277"/>
    <cellStyle name="Normal 8 2 2 2" xfId="996"/>
    <cellStyle name="Normal 8 2 3" xfId="733"/>
    <cellStyle name="Normal 8 2 4" xfId="869"/>
    <cellStyle name="Normal 8 2 5" xfId="1084"/>
    <cellStyle name="Normal 8 2 6" xfId="1220"/>
    <cellStyle name="Normal 8 3" xfId="221"/>
    <cellStyle name="Normal 8 3 2" xfId="778"/>
    <cellStyle name="Normal 8 3 3" xfId="1000"/>
    <cellStyle name="Normal 8 4" xfId="718"/>
    <cellStyle name="Normal 8 4 2" xfId="995"/>
    <cellStyle name="Normal 8 5" xfId="1001"/>
    <cellStyle name="Normal 8 6" xfId="1006"/>
    <cellStyle name="Normal 8 7" xfId="1012"/>
    <cellStyle name="Normal 8 8" xfId="964"/>
    <cellStyle name="Normal 8 9" xfId="823"/>
    <cellStyle name="Normal 9" xfId="100"/>
    <cellStyle name="Normal 9 10" xfId="1039"/>
    <cellStyle name="Normal 9 11" xfId="1198"/>
    <cellStyle name="Normal 9 12" xfId="1207"/>
    <cellStyle name="Normal 9 2" xfId="153"/>
    <cellStyle name="Normal 9 2 2" xfId="278"/>
    <cellStyle name="Normal 9 2 2 2" xfId="975"/>
    <cellStyle name="Normal 9 2 2 3" xfId="1168"/>
    <cellStyle name="Normal 9 2 3" xfId="734"/>
    <cellStyle name="Normal 9 2 4" xfId="870"/>
    <cellStyle name="Normal 9 2 5" xfId="1085"/>
    <cellStyle name="Normal 9 2 6" xfId="1221"/>
    <cellStyle name="Normal 9 3" xfId="222"/>
    <cellStyle name="Normal 9 3 2" xfId="779"/>
    <cellStyle name="Normal 9 3 3" xfId="972"/>
    <cellStyle name="Normal 9 3 4" xfId="1167"/>
    <cellStyle name="Normal 9 4" xfId="719"/>
    <cellStyle name="Normal 9 4 2" xfId="1007"/>
    <cellStyle name="Normal 9 4 3" xfId="1176"/>
    <cellStyle name="Normal 9 5" xfId="1014"/>
    <cellStyle name="Normal 9 5 2" xfId="1180"/>
    <cellStyle name="Normal 9 6" xfId="1020"/>
    <cellStyle name="Normal 9 6 2" xfId="1184"/>
    <cellStyle name="Normal 9 7" xfId="1024"/>
    <cellStyle name="Normal 9 7 2" xfId="1187"/>
    <cellStyle name="Normal 9 8" xfId="965"/>
    <cellStyle name="Normal 9 8 2" xfId="1164"/>
    <cellStyle name="Normal 9 9" xfId="824"/>
    <cellStyle name="Notas 10" xfId="1364"/>
    <cellStyle name="Notas 2" xfId="154"/>
    <cellStyle name="Notas 2 2" xfId="638"/>
    <cellStyle name="Notas 2 2 2" xfId="1317"/>
    <cellStyle name="Notas 2 3" xfId="1270"/>
    <cellStyle name="Notas 2 4" xfId="1291"/>
    <cellStyle name="Notas 3" xfId="639"/>
    <cellStyle name="Notas 3 2" xfId="640"/>
    <cellStyle name="Notas 3 2 2" xfId="1319"/>
    <cellStyle name="Notas 3 3" xfId="1318"/>
    <cellStyle name="Notas 4" xfId="641"/>
    <cellStyle name="Notas 4 2" xfId="642"/>
    <cellStyle name="Notas 4 2 2" xfId="1321"/>
    <cellStyle name="Notas 4 3" xfId="1320"/>
    <cellStyle name="Notas 5" xfId="643"/>
    <cellStyle name="Notas 5 2" xfId="644"/>
    <cellStyle name="Notas 5 2 2" xfId="1323"/>
    <cellStyle name="Notas 5 3" xfId="1322"/>
    <cellStyle name="Notas 6" xfId="645"/>
    <cellStyle name="Notas 6 2" xfId="646"/>
    <cellStyle name="Notas 6 2 2" xfId="1325"/>
    <cellStyle name="Notas 6 3" xfId="1324"/>
    <cellStyle name="Notas 7" xfId="647"/>
    <cellStyle name="Notas 7 2" xfId="648"/>
    <cellStyle name="Notas 7 2 2" xfId="1327"/>
    <cellStyle name="Notas 7 3" xfId="1326"/>
    <cellStyle name="Notas 8" xfId="649"/>
    <cellStyle name="Notas 8 2" xfId="650"/>
    <cellStyle name="Notas 8 2 2" xfId="1329"/>
    <cellStyle name="Notas 8 3" xfId="1328"/>
    <cellStyle name="Notas 9" xfId="637"/>
    <cellStyle name="Notas 9 2" xfId="929"/>
    <cellStyle name="Notas 9 3" xfId="1144"/>
    <cellStyle name="Note" xfId="101"/>
    <cellStyle name="Note 2" xfId="223"/>
    <cellStyle name="Note 2 2" xfId="1274"/>
    <cellStyle name="Note 3" xfId="1266"/>
    <cellStyle name="Output" xfId="102"/>
    <cellStyle name="Output 2" xfId="1267"/>
    <cellStyle name="Percent 2" xfId="224"/>
    <cellStyle name="Porcentaje 2" xfId="38"/>
    <cellStyle name="Porcentaje 2 2" xfId="155"/>
    <cellStyle name="Porcentual 2" xfId="103"/>
    <cellStyle name="Porcentual 2 2" xfId="259"/>
    <cellStyle name="Porcentual 2 3" xfId="970"/>
    <cellStyle name="Porcentual 2 4" xfId="974"/>
    <cellStyle name="Porcentual 3" xfId="190"/>
    <cellStyle name="Porcentual 3 2" xfId="293"/>
    <cellStyle name="Porcentual 3 2 2" xfId="794"/>
    <cellStyle name="Porcentual 3 2 3" xfId="885"/>
    <cellStyle name="Porcentual 3 2 4" xfId="1100"/>
    <cellStyle name="Porcentual 3 3" xfId="240"/>
    <cellStyle name="Porcentual 3 4" xfId="749"/>
    <cellStyle name="Porcentual 3 5" xfId="839"/>
    <cellStyle name="Porcentual 3 6" xfId="1054"/>
    <cellStyle name="Porcentual 3 7" xfId="1236"/>
    <cellStyle name="Punto0" xfId="104"/>
    <cellStyle name="Salida" xfId="8" builtinId="21" customBuiltin="1"/>
    <cellStyle name="Salida 2" xfId="156"/>
    <cellStyle name="Salida 2 2" xfId="1271"/>
    <cellStyle name="Salida 3" xfId="652"/>
    <cellStyle name="Salida 3 2" xfId="1330"/>
    <cellStyle name="Salida 4" xfId="653"/>
    <cellStyle name="Salida 4 2" xfId="1331"/>
    <cellStyle name="Salida 5" xfId="654"/>
    <cellStyle name="Salida 5 2" xfId="1332"/>
    <cellStyle name="Salida 6" xfId="655"/>
    <cellStyle name="Salida 6 2" xfId="1333"/>
    <cellStyle name="Salida 7" xfId="656"/>
    <cellStyle name="Salida 7 2" xfId="1334"/>
    <cellStyle name="Salida 8" xfId="657"/>
    <cellStyle name="Salida 8 2" xfId="1335"/>
    <cellStyle name="Salida 9" xfId="651"/>
    <cellStyle name="Texto de advertencia 2" xfId="157"/>
    <cellStyle name="Texto de advertencia 2 2" xfId="1289"/>
    <cellStyle name="Texto de advertencia 3" xfId="659"/>
    <cellStyle name="Texto de advertencia 4" xfId="660"/>
    <cellStyle name="Texto de advertencia 5" xfId="661"/>
    <cellStyle name="Texto de advertencia 6" xfId="662"/>
    <cellStyle name="Texto de advertencia 7" xfId="663"/>
    <cellStyle name="Texto de advertencia 8" xfId="664"/>
    <cellStyle name="Texto de advertencia 9" xfId="658"/>
    <cellStyle name="Texto explicativo" xfId="10" builtinId="53" customBuiltin="1"/>
    <cellStyle name="Texto explicativo 2" xfId="158"/>
    <cellStyle name="Texto explicativo 3" xfId="666"/>
    <cellStyle name="Texto explicativo 4" xfId="667"/>
    <cellStyle name="Texto explicativo 5" xfId="668"/>
    <cellStyle name="Texto explicativo 6" xfId="669"/>
    <cellStyle name="Texto explicativo 7" xfId="670"/>
    <cellStyle name="Texto explicativo 8" xfId="671"/>
    <cellStyle name="Texto explicativo 9" xfId="665"/>
    <cellStyle name="Title" xfId="105"/>
    <cellStyle name="Título" xfId="4" builtinId="15" customBuiltin="1"/>
    <cellStyle name="Título 1 2" xfId="673"/>
    <cellStyle name="Título 1 3" xfId="674"/>
    <cellStyle name="Título 1 4" xfId="675"/>
    <cellStyle name="Título 1 5" xfId="676"/>
    <cellStyle name="Título 1 6" xfId="677"/>
    <cellStyle name="Título 1 7" xfId="678"/>
    <cellStyle name="Título 1 8" xfId="679"/>
    <cellStyle name="Título 10" xfId="680"/>
    <cellStyle name="Título 11" xfId="672"/>
    <cellStyle name="Título 2" xfId="5" builtinId="17" customBuiltin="1"/>
    <cellStyle name="Título 2 2" xfId="161"/>
    <cellStyle name="Título 2 3" xfId="682"/>
    <cellStyle name="Título 2 4" xfId="683"/>
    <cellStyle name="Título 2 5" xfId="684"/>
    <cellStyle name="Título 2 6" xfId="685"/>
    <cellStyle name="Título 2 7" xfId="686"/>
    <cellStyle name="Título 2 8" xfId="687"/>
    <cellStyle name="Título 2 9" xfId="681"/>
    <cellStyle name="Título 3" xfId="6" builtinId="18" customBuiltin="1"/>
    <cellStyle name="Título 3 2" xfId="162"/>
    <cellStyle name="Título 3 3" xfId="689"/>
    <cellStyle name="Título 3 4" xfId="690"/>
    <cellStyle name="Título 3 5" xfId="691"/>
    <cellStyle name="Título 3 6" xfId="692"/>
    <cellStyle name="Título 3 7" xfId="693"/>
    <cellStyle name="Título 3 8" xfId="694"/>
    <cellStyle name="Título 3 9" xfId="688"/>
    <cellStyle name="Título 4" xfId="159"/>
    <cellStyle name="Título 5" xfId="695"/>
    <cellStyle name="Título 6" xfId="696"/>
    <cellStyle name="Título 7" xfId="697"/>
    <cellStyle name="Título 8" xfId="698"/>
    <cellStyle name="Título 9" xfId="699"/>
    <cellStyle name="Total 2" xfId="163"/>
    <cellStyle name="Total 2 2" xfId="701"/>
    <cellStyle name="Total 2 2 2" xfId="1336"/>
    <cellStyle name="Total 2 3" xfId="1370"/>
    <cellStyle name="Total 3" xfId="702"/>
    <cellStyle name="Total 3 2" xfId="1337"/>
    <cellStyle name="Total 4" xfId="703"/>
    <cellStyle name="Total 4 2" xfId="1338"/>
    <cellStyle name="Total 5" xfId="704"/>
    <cellStyle name="Total 5 2" xfId="1339"/>
    <cellStyle name="Total 6" xfId="705"/>
    <cellStyle name="Total 6 2" xfId="1340"/>
    <cellStyle name="Total 7" xfId="706"/>
    <cellStyle name="Total 7 2" xfId="1341"/>
    <cellStyle name="Total 8" xfId="707"/>
    <cellStyle name="Total 8 2" xfId="1342"/>
    <cellStyle name="Total 9" xfId="700"/>
    <cellStyle name="Warning Text" xfId="106"/>
    <cellStyle name="Warning Text 2" xfId="225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3399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A1:M74"/>
  <sheetViews>
    <sheetView tabSelected="1" topLeftCell="A25" zoomScale="85" zoomScaleNormal="85" zoomScalePageLayoutView="80" workbookViewId="0">
      <selection activeCell="I48" sqref="I48"/>
    </sheetView>
  </sheetViews>
  <sheetFormatPr baseColWidth="10" defaultRowHeight="12"/>
  <cols>
    <col min="1" max="1" width="4.85546875" style="19" customWidth="1"/>
    <col min="2" max="2" width="27.5703125" style="24" customWidth="1"/>
    <col min="3" max="3" width="41.28515625" style="19" customWidth="1"/>
    <col min="4" max="5" width="15.7109375" style="19" customWidth="1"/>
    <col min="6" max="6" width="3.140625" style="67" customWidth="1"/>
    <col min="7" max="7" width="27.5703125" style="19" customWidth="1"/>
    <col min="8" max="8" width="45.140625" style="19" customWidth="1"/>
    <col min="9" max="10" width="15.7109375" style="19" customWidth="1"/>
    <col min="11" max="11" width="4.85546875" style="20" customWidth="1"/>
    <col min="12" max="12" width="1.7109375" style="64" customWidth="1"/>
    <col min="13" max="16384" width="11.42578125" style="19"/>
  </cols>
  <sheetData>
    <row r="1" spans="1:12" ht="6" customHeight="1">
      <c r="A1" s="60"/>
      <c r="B1" s="61"/>
      <c r="C1" s="60"/>
      <c r="D1" s="62"/>
      <c r="E1" s="62"/>
      <c r="F1" s="66"/>
      <c r="G1" s="62"/>
      <c r="H1" s="62"/>
      <c r="I1" s="62"/>
      <c r="J1" s="60"/>
      <c r="K1" s="60"/>
    </row>
    <row r="2" spans="1:12" ht="6" customHeight="1">
      <c r="K2" s="19"/>
      <c r="L2" s="24"/>
    </row>
    <row r="3" spans="1:12" ht="14.1" customHeight="1">
      <c r="B3" s="63"/>
      <c r="C3" s="96" t="s">
        <v>79</v>
      </c>
      <c r="D3" s="96"/>
      <c r="E3" s="96"/>
      <c r="F3" s="96"/>
      <c r="G3" s="96"/>
      <c r="H3" s="96"/>
      <c r="I3" s="96"/>
      <c r="J3" s="63"/>
      <c r="K3" s="63"/>
      <c r="L3" s="24"/>
    </row>
    <row r="4" spans="1:12" ht="14.1" customHeight="1">
      <c r="B4" s="63"/>
      <c r="C4" s="96" t="s">
        <v>0</v>
      </c>
      <c r="D4" s="96"/>
      <c r="E4" s="96"/>
      <c r="F4" s="96"/>
      <c r="G4" s="96"/>
      <c r="H4" s="96"/>
      <c r="I4" s="96"/>
      <c r="J4" s="63"/>
      <c r="K4" s="63"/>
    </row>
    <row r="5" spans="1:12" ht="14.1" customHeight="1">
      <c r="B5" s="63"/>
      <c r="C5" s="96" t="s">
        <v>90</v>
      </c>
      <c r="D5" s="96"/>
      <c r="E5" s="96"/>
      <c r="F5" s="96"/>
      <c r="G5" s="96"/>
      <c r="H5" s="96"/>
      <c r="I5" s="96"/>
      <c r="J5" s="63"/>
      <c r="K5" s="63"/>
    </row>
    <row r="6" spans="1:12" ht="14.1" customHeight="1">
      <c r="B6" s="17"/>
      <c r="C6" s="97" t="s">
        <v>1</v>
      </c>
      <c r="D6" s="97"/>
      <c r="E6" s="97"/>
      <c r="F6" s="97"/>
      <c r="G6" s="97"/>
      <c r="H6" s="97"/>
      <c r="I6" s="97"/>
      <c r="J6" s="17"/>
      <c r="K6" s="17"/>
    </row>
    <row r="7" spans="1:12" ht="13.5" customHeight="1">
      <c r="A7" s="41"/>
      <c r="B7" s="21"/>
      <c r="C7" s="86"/>
      <c r="D7" s="86"/>
      <c r="E7" s="86"/>
      <c r="F7" s="86"/>
      <c r="G7" s="86"/>
      <c r="H7" s="86"/>
      <c r="I7" s="86"/>
      <c r="J7" s="77"/>
    </row>
    <row r="8" spans="1:12" ht="3" customHeight="1">
      <c r="A8" s="17"/>
      <c r="B8" s="17"/>
      <c r="C8" s="17"/>
      <c r="D8" s="17"/>
      <c r="E8" s="17"/>
      <c r="F8" s="68"/>
      <c r="G8" s="17"/>
      <c r="H8" s="17"/>
      <c r="I8" s="17"/>
      <c r="J8" s="17"/>
      <c r="K8" s="19"/>
      <c r="L8" s="24"/>
    </row>
    <row r="9" spans="1:12" ht="3" customHeight="1">
      <c r="A9" s="17"/>
      <c r="B9" s="17"/>
      <c r="C9" s="17"/>
      <c r="D9" s="17"/>
      <c r="E9" s="17"/>
      <c r="F9" s="68"/>
      <c r="G9" s="17"/>
      <c r="H9" s="17"/>
      <c r="I9" s="17"/>
      <c r="J9" s="17"/>
    </row>
    <row r="10" spans="1:12" s="42" customFormat="1" ht="15" customHeight="1">
      <c r="A10" s="80"/>
      <c r="B10" s="82" t="s">
        <v>75</v>
      </c>
      <c r="C10" s="82"/>
      <c r="D10" s="72" t="s">
        <v>5</v>
      </c>
      <c r="E10" s="72"/>
      <c r="F10" s="84"/>
      <c r="G10" s="82" t="s">
        <v>75</v>
      </c>
      <c r="H10" s="82"/>
      <c r="I10" s="72" t="s">
        <v>5</v>
      </c>
      <c r="J10" s="72"/>
      <c r="K10" s="73"/>
      <c r="L10" s="65"/>
    </row>
    <row r="11" spans="1:12" s="42" customFormat="1" ht="15" customHeight="1">
      <c r="A11" s="81"/>
      <c r="B11" s="83"/>
      <c r="C11" s="83"/>
      <c r="D11" s="74">
        <v>2015</v>
      </c>
      <c r="E11" s="74">
        <v>2014</v>
      </c>
      <c r="F11" s="85"/>
      <c r="G11" s="83"/>
      <c r="H11" s="83"/>
      <c r="I11" s="74">
        <v>2015</v>
      </c>
      <c r="J11" s="74">
        <v>2014</v>
      </c>
      <c r="K11" s="75"/>
      <c r="L11" s="65"/>
    </row>
    <row r="12" spans="1:12" ht="3" customHeight="1">
      <c r="A12" s="16"/>
      <c r="B12" s="17"/>
      <c r="C12" s="17"/>
      <c r="D12" s="17"/>
      <c r="E12" s="17"/>
      <c r="F12" s="68"/>
      <c r="G12" s="17"/>
      <c r="H12" s="17"/>
      <c r="I12" s="17"/>
      <c r="J12" s="17"/>
      <c r="K12" s="22"/>
      <c r="L12" s="24"/>
    </row>
    <row r="13" spans="1:12" ht="3" customHeight="1">
      <c r="A13" s="16"/>
      <c r="B13" s="17"/>
      <c r="C13" s="17"/>
      <c r="D13" s="17"/>
      <c r="E13" s="17"/>
      <c r="F13" s="68"/>
      <c r="G13" s="17"/>
      <c r="H13" s="17"/>
      <c r="I13" s="17"/>
      <c r="J13" s="17"/>
      <c r="K13" s="22"/>
    </row>
    <row r="14" spans="1:12" ht="13.5">
      <c r="A14" s="23"/>
      <c r="B14" s="87" t="s">
        <v>6</v>
      </c>
      <c r="C14" s="87"/>
      <c r="D14" s="43"/>
      <c r="E14" s="34"/>
      <c r="G14" s="87" t="s">
        <v>7</v>
      </c>
      <c r="H14" s="87"/>
      <c r="I14" s="26"/>
      <c r="J14" s="26"/>
      <c r="K14" s="22"/>
    </row>
    <row r="15" spans="1:12" ht="5.0999999999999996" customHeight="1">
      <c r="A15" s="23"/>
      <c r="B15" s="25"/>
      <c r="C15" s="26"/>
      <c r="D15" s="44"/>
      <c r="E15" s="44"/>
      <c r="G15" s="25"/>
      <c r="H15" s="26"/>
      <c r="I15" s="45"/>
      <c r="J15" s="45"/>
      <c r="K15" s="22"/>
    </row>
    <row r="16" spans="1:12" ht="13.5">
      <c r="A16" s="23"/>
      <c r="B16" s="88" t="s">
        <v>8</v>
      </c>
      <c r="C16" s="88"/>
      <c r="D16" s="44"/>
      <c r="E16" s="44"/>
      <c r="G16" s="88" t="s">
        <v>9</v>
      </c>
      <c r="H16" s="88"/>
      <c r="I16" s="44"/>
      <c r="J16" s="44"/>
      <c r="K16" s="22"/>
    </row>
    <row r="17" spans="1:11" ht="5.0999999999999996" customHeight="1">
      <c r="A17" s="23"/>
      <c r="B17" s="46"/>
      <c r="C17" s="47"/>
      <c r="D17" s="44"/>
      <c r="E17" s="44"/>
      <c r="G17" s="46"/>
      <c r="H17" s="47"/>
      <c r="I17" s="44"/>
      <c r="J17" s="44"/>
      <c r="K17" s="22"/>
    </row>
    <row r="18" spans="1:11">
      <c r="A18" s="23"/>
      <c r="B18" s="89" t="s">
        <v>80</v>
      </c>
      <c r="C18" s="89"/>
      <c r="D18" s="48">
        <v>29421050</v>
      </c>
      <c r="E18" s="48">
        <v>27028787</v>
      </c>
      <c r="G18" s="89" t="s">
        <v>11</v>
      </c>
      <c r="H18" s="89"/>
      <c r="I18" s="48">
        <f>14591395-2</f>
        <v>14591393</v>
      </c>
      <c r="J18" s="48">
        <f>11459497+2</f>
        <v>11459499</v>
      </c>
      <c r="K18" s="22"/>
    </row>
    <row r="19" spans="1:11">
      <c r="A19" s="23"/>
      <c r="B19" s="89" t="s">
        <v>81</v>
      </c>
      <c r="C19" s="89"/>
      <c r="D19" s="76">
        <f>82831342-41640435+1083938+13030850</f>
        <v>55305695</v>
      </c>
      <c r="E19" s="76">
        <v>40081907</v>
      </c>
      <c r="G19" s="89" t="s">
        <v>13</v>
      </c>
      <c r="H19" s="89"/>
      <c r="I19" s="48">
        <v>0</v>
      </c>
      <c r="J19" s="48">
        <v>0</v>
      </c>
      <c r="K19" s="22"/>
    </row>
    <row r="20" spans="1:11">
      <c r="A20" s="23"/>
      <c r="B20" s="89" t="s">
        <v>82</v>
      </c>
      <c r="C20" s="89"/>
      <c r="D20" s="76">
        <f>77701187+2668122</f>
        <v>80369309</v>
      </c>
      <c r="E20" s="76">
        <v>26457715</v>
      </c>
      <c r="G20" s="89" t="s">
        <v>15</v>
      </c>
      <c r="H20" s="89"/>
      <c r="I20" s="76">
        <v>0</v>
      </c>
      <c r="J20" s="76">
        <v>0</v>
      </c>
      <c r="K20" s="22"/>
    </row>
    <row r="21" spans="1:11">
      <c r="A21" s="23"/>
      <c r="B21" s="89" t="s">
        <v>16</v>
      </c>
      <c r="C21" s="89"/>
      <c r="D21" s="48">
        <v>0</v>
      </c>
      <c r="E21" s="48">
        <v>0</v>
      </c>
      <c r="G21" s="89" t="s">
        <v>17</v>
      </c>
      <c r="H21" s="89"/>
      <c r="I21" s="48">
        <v>0</v>
      </c>
      <c r="J21" s="48">
        <v>0</v>
      </c>
      <c r="K21" s="22"/>
    </row>
    <row r="22" spans="1:11">
      <c r="A22" s="23"/>
      <c r="B22" s="89" t="s">
        <v>83</v>
      </c>
      <c r="C22" s="89"/>
      <c r="D22" s="48">
        <v>459655</v>
      </c>
      <c r="E22" s="48">
        <v>483754</v>
      </c>
      <c r="G22" s="89" t="s">
        <v>19</v>
      </c>
      <c r="H22" s="89"/>
      <c r="I22" s="48">
        <v>0</v>
      </c>
      <c r="J22" s="48">
        <v>0</v>
      </c>
      <c r="K22" s="22"/>
    </row>
    <row r="23" spans="1:11">
      <c r="A23" s="23"/>
      <c r="B23" s="89" t="s">
        <v>84</v>
      </c>
      <c r="C23" s="89"/>
      <c r="D23" s="48">
        <v>0</v>
      </c>
      <c r="E23" s="48">
        <v>0</v>
      </c>
      <c r="G23" s="89" t="s">
        <v>21</v>
      </c>
      <c r="H23" s="89"/>
      <c r="I23" s="48">
        <v>0</v>
      </c>
      <c r="J23" s="48">
        <v>0</v>
      </c>
      <c r="K23" s="22"/>
    </row>
    <row r="24" spans="1:11">
      <c r="A24" s="23"/>
      <c r="B24" s="89" t="s">
        <v>22</v>
      </c>
      <c r="C24" s="89"/>
      <c r="D24" s="48">
        <v>0</v>
      </c>
      <c r="E24" s="48">
        <v>0</v>
      </c>
      <c r="G24" s="89" t="s">
        <v>23</v>
      </c>
      <c r="H24" s="89"/>
      <c r="I24" s="48">
        <v>0</v>
      </c>
      <c r="J24" s="48">
        <v>0</v>
      </c>
      <c r="K24" s="22"/>
    </row>
    <row r="25" spans="1:11">
      <c r="A25" s="23"/>
      <c r="B25" s="49"/>
      <c r="C25" s="50"/>
      <c r="D25" s="51"/>
      <c r="E25" s="51"/>
      <c r="G25" s="89" t="s">
        <v>24</v>
      </c>
      <c r="H25" s="89"/>
      <c r="I25" s="48">
        <v>359902</v>
      </c>
      <c r="J25" s="48">
        <v>88417</v>
      </c>
      <c r="K25" s="22"/>
    </row>
    <row r="26" spans="1:11" ht="13.5">
      <c r="A26" s="52"/>
      <c r="B26" s="88" t="s">
        <v>25</v>
      </c>
      <c r="C26" s="88"/>
      <c r="D26" s="53">
        <f>SUM(D18:D24)</f>
        <v>165555709</v>
      </c>
      <c r="E26" s="53">
        <f>SUM(E18:E24)</f>
        <v>94052163</v>
      </c>
      <c r="F26" s="69"/>
      <c r="G26" s="25"/>
      <c r="H26" s="26"/>
      <c r="I26" s="54"/>
      <c r="J26" s="54"/>
      <c r="K26" s="22"/>
    </row>
    <row r="27" spans="1:11" ht="13.5">
      <c r="A27" s="52"/>
      <c r="B27" s="25"/>
      <c r="C27" s="55"/>
      <c r="D27" s="54"/>
      <c r="E27" s="54"/>
      <c r="F27" s="69"/>
      <c r="G27" s="88" t="s">
        <v>26</v>
      </c>
      <c r="H27" s="88"/>
      <c r="I27" s="53">
        <f>SUM(I18:I25)</f>
        <v>14951295</v>
      </c>
      <c r="J27" s="53">
        <f>SUM(J18:J25)</f>
        <v>11547916</v>
      </c>
      <c r="K27" s="22"/>
    </row>
    <row r="28" spans="1:11">
      <c r="A28" s="23"/>
      <c r="B28" s="49"/>
      <c r="C28" s="49"/>
      <c r="D28" s="51"/>
      <c r="E28" s="51"/>
      <c r="G28" s="56"/>
      <c r="H28" s="50"/>
      <c r="I28" s="51"/>
      <c r="J28" s="51"/>
      <c r="K28" s="22"/>
    </row>
    <row r="29" spans="1:11" ht="13.5">
      <c r="A29" s="23"/>
      <c r="B29" s="88" t="s">
        <v>27</v>
      </c>
      <c r="C29" s="88"/>
      <c r="D29" s="44"/>
      <c r="E29" s="44"/>
      <c r="G29" s="88" t="s">
        <v>28</v>
      </c>
      <c r="H29" s="88"/>
      <c r="I29" s="44"/>
      <c r="J29" s="44"/>
      <c r="K29" s="22"/>
    </row>
    <row r="30" spans="1:11">
      <c r="A30" s="23"/>
      <c r="B30" s="49"/>
      <c r="C30" s="49"/>
      <c r="D30" s="51"/>
      <c r="E30" s="51"/>
      <c r="G30" s="49"/>
      <c r="H30" s="50"/>
      <c r="I30" s="51"/>
      <c r="J30" s="51"/>
      <c r="K30" s="22"/>
    </row>
    <row r="31" spans="1:11">
      <c r="A31" s="23"/>
      <c r="B31" s="89" t="s">
        <v>29</v>
      </c>
      <c r="C31" s="89"/>
      <c r="D31" s="48">
        <v>0</v>
      </c>
      <c r="E31" s="48">
        <v>0</v>
      </c>
      <c r="G31" s="89" t="s">
        <v>30</v>
      </c>
      <c r="H31" s="89"/>
      <c r="I31" s="48">
        <v>0</v>
      </c>
      <c r="J31" s="48">
        <v>0</v>
      </c>
      <c r="K31" s="22"/>
    </row>
    <row r="32" spans="1:11">
      <c r="A32" s="23"/>
      <c r="B32" s="89" t="s">
        <v>31</v>
      </c>
      <c r="C32" s="89"/>
      <c r="D32" s="76">
        <v>0</v>
      </c>
      <c r="E32" s="76">
        <v>0</v>
      </c>
      <c r="G32" s="89" t="s">
        <v>32</v>
      </c>
      <c r="H32" s="89"/>
      <c r="I32" s="48">
        <v>0</v>
      </c>
      <c r="J32" s="48">
        <v>0</v>
      </c>
      <c r="K32" s="22"/>
    </row>
    <row r="33" spans="1:11">
      <c r="A33" s="23"/>
      <c r="B33" s="89" t="s">
        <v>33</v>
      </c>
      <c r="C33" s="89"/>
      <c r="D33" s="76">
        <v>223124809</v>
      </c>
      <c r="E33" s="76">
        <v>206412730</v>
      </c>
      <c r="G33" s="89" t="s">
        <v>34</v>
      </c>
      <c r="H33" s="89"/>
      <c r="I33" s="48">
        <v>0</v>
      </c>
      <c r="J33" s="48">
        <v>0</v>
      </c>
      <c r="K33" s="22"/>
    </row>
    <row r="34" spans="1:11">
      <c r="A34" s="23"/>
      <c r="B34" s="89" t="s">
        <v>85</v>
      </c>
      <c r="C34" s="89"/>
      <c r="D34" s="48">
        <v>97505986</v>
      </c>
      <c r="E34" s="48">
        <v>98404889</v>
      </c>
      <c r="G34" s="89" t="s">
        <v>36</v>
      </c>
      <c r="H34" s="89"/>
      <c r="I34" s="48">
        <v>0</v>
      </c>
      <c r="J34" s="48">
        <v>0</v>
      </c>
      <c r="K34" s="22"/>
    </row>
    <row r="35" spans="1:11">
      <c r="A35" s="23"/>
      <c r="B35" s="89" t="s">
        <v>37</v>
      </c>
      <c r="C35" s="89"/>
      <c r="D35" s="48">
        <v>1946705</v>
      </c>
      <c r="E35" s="79">
        <v>1946705</v>
      </c>
      <c r="G35" s="89" t="s">
        <v>38</v>
      </c>
      <c r="H35" s="89"/>
      <c r="I35" s="76">
        <v>0</v>
      </c>
      <c r="J35" s="76">
        <v>0</v>
      </c>
      <c r="K35" s="22"/>
    </row>
    <row r="36" spans="1:11">
      <c r="A36" s="23"/>
      <c r="B36" s="89" t="s">
        <v>86</v>
      </c>
      <c r="C36" s="89"/>
      <c r="D36" s="48">
        <v>-56162981</v>
      </c>
      <c r="E36" s="48">
        <v>-51318565</v>
      </c>
      <c r="G36" s="89" t="s">
        <v>40</v>
      </c>
      <c r="H36" s="89"/>
      <c r="I36" s="48">
        <v>4457147</v>
      </c>
      <c r="J36" s="48">
        <v>3591964</v>
      </c>
      <c r="K36" s="22"/>
    </row>
    <row r="37" spans="1:11">
      <c r="A37" s="23"/>
      <c r="B37" s="89" t="s">
        <v>41</v>
      </c>
      <c r="C37" s="89"/>
      <c r="D37" s="48">
        <v>0</v>
      </c>
      <c r="E37" s="48">
        <v>0</v>
      </c>
      <c r="G37" s="49"/>
      <c r="H37" s="50"/>
      <c r="I37" s="51"/>
      <c r="J37" s="51"/>
      <c r="K37" s="22"/>
    </row>
    <row r="38" spans="1:11" ht="13.5">
      <c r="A38" s="23"/>
      <c r="B38" s="89" t="s">
        <v>42</v>
      </c>
      <c r="C38" s="89"/>
      <c r="D38" s="48">
        <v>0</v>
      </c>
      <c r="E38" s="48">
        <v>0</v>
      </c>
      <c r="G38" s="88" t="s">
        <v>43</v>
      </c>
      <c r="H38" s="88"/>
      <c r="I38" s="53">
        <f>SUM(I31:I36)</f>
        <v>4457147</v>
      </c>
      <c r="J38" s="53">
        <f>SUM(J31:J36)</f>
        <v>3591964</v>
      </c>
      <c r="K38" s="22"/>
    </row>
    <row r="39" spans="1:11" ht="13.5">
      <c r="A39" s="23"/>
      <c r="B39" s="89" t="s">
        <v>44</v>
      </c>
      <c r="C39" s="89"/>
      <c r="D39" s="48">
        <v>3619564</v>
      </c>
      <c r="E39" s="48">
        <v>3739600</v>
      </c>
      <c r="G39" s="25"/>
      <c r="H39" s="55"/>
      <c r="I39" s="54"/>
      <c r="J39" s="54"/>
      <c r="K39" s="22"/>
    </row>
    <row r="40" spans="1:11" ht="13.5">
      <c r="A40" s="23"/>
      <c r="B40" s="49"/>
      <c r="C40" s="50"/>
      <c r="D40" s="51"/>
      <c r="E40" s="51"/>
      <c r="G40" s="88" t="s">
        <v>45</v>
      </c>
      <c r="H40" s="88"/>
      <c r="I40" s="53">
        <f>I27+I38</f>
        <v>19408442</v>
      </c>
      <c r="J40" s="53">
        <f>J27+J38</f>
        <v>15139880</v>
      </c>
      <c r="K40" s="22"/>
    </row>
    <row r="41" spans="1:11" ht="13.5">
      <c r="A41" s="52"/>
      <c r="B41" s="88" t="s">
        <v>46</v>
      </c>
      <c r="C41" s="88"/>
      <c r="D41" s="53">
        <f>SUM(D31:D39)</f>
        <v>270034083</v>
      </c>
      <c r="E41" s="53">
        <f>SUM(E31:E39)</f>
        <v>259185359</v>
      </c>
      <c r="F41" s="69"/>
      <c r="G41" s="25"/>
      <c r="H41" s="57"/>
      <c r="I41" s="54"/>
      <c r="J41" s="54"/>
      <c r="K41" s="22"/>
    </row>
    <row r="42" spans="1:11" ht="13.5">
      <c r="A42" s="23"/>
      <c r="B42" s="49"/>
      <c r="C42" s="25"/>
      <c r="D42" s="51"/>
      <c r="E42" s="51"/>
      <c r="G42" s="87" t="s">
        <v>47</v>
      </c>
      <c r="H42" s="87"/>
      <c r="I42" s="51"/>
      <c r="J42" s="51"/>
      <c r="K42" s="22"/>
    </row>
    <row r="43" spans="1:11" ht="13.5">
      <c r="A43" s="23"/>
      <c r="B43" s="88" t="s">
        <v>48</v>
      </c>
      <c r="C43" s="88"/>
      <c r="D43" s="53">
        <f>D26+D41</f>
        <v>435589792</v>
      </c>
      <c r="E43" s="53">
        <f>E26+E41</f>
        <v>353237522</v>
      </c>
      <c r="G43" s="25"/>
      <c r="H43" s="57"/>
      <c r="I43" s="51"/>
      <c r="J43" s="51"/>
      <c r="K43" s="22"/>
    </row>
    <row r="44" spans="1:11" ht="25.5" customHeight="1">
      <c r="A44" s="23"/>
      <c r="B44" s="49"/>
      <c r="C44" s="49"/>
      <c r="D44" s="51"/>
      <c r="E44" s="51"/>
      <c r="G44" s="88" t="s">
        <v>87</v>
      </c>
      <c r="H44" s="88"/>
      <c r="I44" s="53">
        <f>SUM(I46:I48)</f>
        <v>371503027</v>
      </c>
      <c r="J44" s="53">
        <f>SUM(J46:J48)</f>
        <v>296503027</v>
      </c>
      <c r="K44" s="22"/>
    </row>
    <row r="45" spans="1:11">
      <c r="A45" s="23"/>
      <c r="B45" s="49"/>
      <c r="C45" s="49"/>
      <c r="D45" s="51"/>
      <c r="E45" s="51"/>
      <c r="G45" s="49"/>
      <c r="H45" s="34"/>
      <c r="I45" s="51"/>
      <c r="J45" s="51"/>
      <c r="K45" s="22"/>
    </row>
    <row r="46" spans="1:11">
      <c r="A46" s="23"/>
      <c r="B46" s="49"/>
      <c r="C46" s="49"/>
      <c r="D46" s="51"/>
      <c r="E46" s="51"/>
      <c r="G46" s="89" t="s">
        <v>50</v>
      </c>
      <c r="H46" s="89"/>
      <c r="I46" s="48">
        <f>279144294+75000000</f>
        <v>354144294</v>
      </c>
      <c r="J46" s="48">
        <v>279144294</v>
      </c>
      <c r="K46" s="22"/>
    </row>
    <row r="47" spans="1:11">
      <c r="A47" s="23"/>
      <c r="B47" s="49"/>
      <c r="C47" s="92"/>
      <c r="D47" s="92"/>
      <c r="E47" s="51"/>
      <c r="G47" s="89" t="s">
        <v>51</v>
      </c>
      <c r="H47" s="89"/>
      <c r="I47" s="48"/>
      <c r="J47" s="48">
        <v>0</v>
      </c>
      <c r="K47" s="22"/>
    </row>
    <row r="48" spans="1:11">
      <c r="A48" s="23"/>
      <c r="B48" s="49"/>
      <c r="C48" s="92"/>
      <c r="D48" s="92"/>
      <c r="E48" s="51"/>
      <c r="G48" s="89" t="s">
        <v>52</v>
      </c>
      <c r="H48" s="89"/>
      <c r="I48" s="48">
        <v>17358733</v>
      </c>
      <c r="J48" s="48">
        <v>17358733</v>
      </c>
      <c r="K48" s="22"/>
    </row>
    <row r="49" spans="1:13">
      <c r="A49" s="23"/>
      <c r="B49" s="49"/>
      <c r="C49" s="92"/>
      <c r="D49" s="92"/>
      <c r="E49" s="51"/>
      <c r="G49" s="49"/>
      <c r="H49" s="34"/>
      <c r="I49" s="51"/>
      <c r="J49" s="51"/>
      <c r="K49" s="22"/>
    </row>
    <row r="50" spans="1:13" ht="13.5">
      <c r="A50" s="23"/>
      <c r="B50" s="49"/>
      <c r="C50" s="92"/>
      <c r="D50" s="92"/>
      <c r="E50" s="51"/>
      <c r="G50" s="88" t="s">
        <v>53</v>
      </c>
      <c r="H50" s="88"/>
      <c r="I50" s="53">
        <f>SUM(I52:I56)</f>
        <v>44678323</v>
      </c>
      <c r="J50" s="53">
        <f>SUM(J52:J56)</f>
        <v>41594615</v>
      </c>
      <c r="K50" s="22"/>
    </row>
    <row r="51" spans="1:13" ht="13.5">
      <c r="A51" s="23"/>
      <c r="B51" s="49"/>
      <c r="C51" s="92"/>
      <c r="D51" s="92"/>
      <c r="E51" s="51"/>
      <c r="G51" s="25"/>
      <c r="H51" s="34"/>
      <c r="I51" s="58"/>
      <c r="J51" s="58"/>
      <c r="K51" s="22"/>
    </row>
    <row r="52" spans="1:13">
      <c r="A52" s="23"/>
      <c r="B52" s="49"/>
      <c r="C52" s="92"/>
      <c r="D52" s="92"/>
      <c r="E52" s="51"/>
      <c r="G52" s="89" t="s">
        <v>54</v>
      </c>
      <c r="H52" s="89"/>
      <c r="I52" s="48">
        <v>3083708</v>
      </c>
      <c r="J52" s="48">
        <v>2471084</v>
      </c>
      <c r="K52" s="22"/>
    </row>
    <row r="53" spans="1:13">
      <c r="A53" s="23"/>
      <c r="B53" s="49"/>
      <c r="C53" s="92"/>
      <c r="D53" s="92"/>
      <c r="E53" s="51"/>
      <c r="G53" s="89" t="s">
        <v>55</v>
      </c>
      <c r="H53" s="89"/>
      <c r="I53" s="48">
        <v>36631606</v>
      </c>
      <c r="J53" s="48">
        <v>34284076</v>
      </c>
      <c r="K53" s="22"/>
    </row>
    <row r="54" spans="1:13">
      <c r="A54" s="23"/>
      <c r="B54" s="49"/>
      <c r="C54" s="92"/>
      <c r="D54" s="92"/>
      <c r="E54" s="51"/>
      <c r="G54" s="89" t="s">
        <v>56</v>
      </c>
      <c r="H54" s="89"/>
      <c r="I54" s="48">
        <v>0</v>
      </c>
      <c r="J54" s="48">
        <v>0</v>
      </c>
      <c r="K54" s="22"/>
    </row>
    <row r="55" spans="1:13">
      <c r="A55" s="23"/>
      <c r="B55" s="49"/>
      <c r="C55" s="49"/>
      <c r="D55" s="51"/>
      <c r="E55" s="51"/>
      <c r="G55" s="89" t="s">
        <v>57</v>
      </c>
      <c r="H55" s="89"/>
      <c r="I55" s="48">
        <v>4963009</v>
      </c>
      <c r="J55" s="48">
        <v>4839455</v>
      </c>
      <c r="K55" s="22"/>
      <c r="M55" s="78"/>
    </row>
    <row r="56" spans="1:13">
      <c r="A56" s="23"/>
      <c r="B56" s="49"/>
      <c r="C56" s="49"/>
      <c r="D56" s="51"/>
      <c r="E56" s="51"/>
      <c r="G56" s="89" t="s">
        <v>58</v>
      </c>
      <c r="H56" s="89"/>
      <c r="I56" s="48">
        <v>0</v>
      </c>
      <c r="J56" s="48">
        <v>0</v>
      </c>
      <c r="K56" s="22"/>
    </row>
    <row r="57" spans="1:13">
      <c r="A57" s="23"/>
      <c r="B57" s="49"/>
      <c r="C57" s="49"/>
      <c r="D57" s="51"/>
      <c r="E57" s="51"/>
      <c r="G57" s="49"/>
      <c r="H57" s="34"/>
      <c r="I57" s="51"/>
      <c r="J57" s="51"/>
      <c r="K57" s="22"/>
    </row>
    <row r="58" spans="1:13" ht="25.5" hidden="1" customHeight="1">
      <c r="A58" s="23"/>
      <c r="B58" s="49"/>
      <c r="C58" s="49"/>
      <c r="D58" s="51"/>
      <c r="E58" s="51"/>
      <c r="G58" s="88" t="s">
        <v>59</v>
      </c>
      <c r="H58" s="88"/>
      <c r="I58" s="53">
        <f>SUM(I60:I61)</f>
        <v>0</v>
      </c>
      <c r="J58" s="53">
        <f>SUM(J60:J61)</f>
        <v>0</v>
      </c>
      <c r="K58" s="22"/>
    </row>
    <row r="59" spans="1:13" hidden="1">
      <c r="A59" s="23"/>
      <c r="B59" s="49"/>
      <c r="C59" s="49"/>
      <c r="D59" s="51"/>
      <c r="E59" s="51"/>
      <c r="G59" s="49"/>
      <c r="H59" s="34"/>
      <c r="I59" s="51"/>
      <c r="J59" s="51"/>
      <c r="K59" s="22"/>
    </row>
    <row r="60" spans="1:13" hidden="1">
      <c r="A60" s="23"/>
      <c r="B60" s="49"/>
      <c r="C60" s="49"/>
      <c r="D60" s="51"/>
      <c r="E60" s="51"/>
      <c r="G60" s="89" t="s">
        <v>60</v>
      </c>
      <c r="H60" s="89"/>
      <c r="I60" s="48">
        <v>0</v>
      </c>
      <c r="J60" s="48">
        <v>0</v>
      </c>
      <c r="K60" s="22"/>
    </row>
    <row r="61" spans="1:13" hidden="1">
      <c r="A61" s="23"/>
      <c r="B61" s="49"/>
      <c r="C61" s="49"/>
      <c r="D61" s="51"/>
      <c r="E61" s="51"/>
      <c r="G61" s="89" t="s">
        <v>61</v>
      </c>
      <c r="H61" s="89"/>
      <c r="I61" s="48">
        <v>0</v>
      </c>
      <c r="J61" s="48">
        <v>0</v>
      </c>
      <c r="K61" s="22"/>
    </row>
    <row r="62" spans="1:13" ht="9.9499999999999993" customHeight="1">
      <c r="A62" s="23"/>
      <c r="B62" s="49"/>
      <c r="C62" s="49"/>
      <c r="D62" s="51"/>
      <c r="E62" s="51"/>
      <c r="G62" s="49"/>
      <c r="H62" s="18"/>
      <c r="I62" s="51"/>
      <c r="J62" s="51"/>
      <c r="K62" s="22"/>
    </row>
    <row r="63" spans="1:13" ht="13.5">
      <c r="A63" s="23"/>
      <c r="B63" s="49"/>
      <c r="C63" s="49"/>
      <c r="D63" s="51"/>
      <c r="E63" s="51"/>
      <c r="G63" s="88" t="s">
        <v>62</v>
      </c>
      <c r="H63" s="88"/>
      <c r="I63" s="53">
        <f>I44+I50+I58</f>
        <v>416181350</v>
      </c>
      <c r="J63" s="53">
        <f>J44+J50+J58</f>
        <v>338097642</v>
      </c>
      <c r="K63" s="22"/>
      <c r="M63" s="78"/>
    </row>
    <row r="64" spans="1:13" ht="9.9499999999999993" customHeight="1">
      <c r="A64" s="23"/>
      <c r="B64" s="49"/>
      <c r="C64" s="49"/>
      <c r="D64" s="51"/>
      <c r="E64" s="51"/>
      <c r="G64" s="49"/>
      <c r="H64" s="34"/>
      <c r="I64" s="51"/>
      <c r="J64" s="51"/>
      <c r="K64" s="22"/>
    </row>
    <row r="65" spans="1:11" ht="28.5" customHeight="1">
      <c r="A65" s="23"/>
      <c r="B65" s="49"/>
      <c r="C65" s="49"/>
      <c r="D65" s="51"/>
      <c r="E65" s="51"/>
      <c r="G65" s="88" t="s">
        <v>63</v>
      </c>
      <c r="H65" s="88"/>
      <c r="I65" s="53">
        <f>I40+I63</f>
        <v>435589792</v>
      </c>
      <c r="J65" s="53">
        <f>J40+J63</f>
        <v>353237522</v>
      </c>
      <c r="K65" s="22"/>
    </row>
    <row r="66" spans="1:11" ht="6" customHeight="1">
      <c r="A66" s="59"/>
      <c r="B66" s="28"/>
      <c r="C66" s="28"/>
      <c r="D66" s="28"/>
      <c r="E66" s="28"/>
      <c r="F66" s="70"/>
      <c r="G66" s="28"/>
      <c r="H66" s="28"/>
      <c r="I66" s="28"/>
      <c r="J66" s="28"/>
      <c r="K66" s="29"/>
    </row>
    <row r="67" spans="1:11" ht="6" customHeight="1">
      <c r="B67" s="34"/>
      <c r="C67" s="35"/>
      <c r="D67" s="36"/>
      <c r="E67" s="36"/>
      <c r="G67" s="37"/>
      <c r="H67" s="35"/>
      <c r="I67" s="36"/>
      <c r="J67" s="36"/>
    </row>
    <row r="68" spans="1:11" ht="6" customHeight="1">
      <c r="A68" s="27"/>
      <c r="B68" s="30"/>
      <c r="C68" s="31"/>
      <c r="D68" s="32"/>
      <c r="E68" s="32"/>
      <c r="F68" s="70"/>
      <c r="G68" s="33"/>
      <c r="H68" s="31"/>
      <c r="I68" s="32"/>
      <c r="J68" s="32"/>
    </row>
    <row r="69" spans="1:11" ht="6" customHeight="1">
      <c r="B69" s="34"/>
      <c r="C69" s="35"/>
      <c r="D69" s="36"/>
      <c r="E69" s="36"/>
      <c r="G69" s="37"/>
      <c r="H69" s="35"/>
      <c r="I69" s="36"/>
      <c r="J69" s="36"/>
    </row>
    <row r="70" spans="1:11" ht="15" customHeight="1">
      <c r="B70" s="95" t="s">
        <v>76</v>
      </c>
      <c r="C70" s="95"/>
      <c r="D70" s="95"/>
      <c r="E70" s="95"/>
      <c r="F70" s="95"/>
      <c r="G70" s="95"/>
      <c r="H70" s="95"/>
      <c r="I70" s="95"/>
      <c r="J70" s="95"/>
    </row>
    <row r="71" spans="1:11" ht="9.75" customHeight="1">
      <c r="B71" s="34"/>
      <c r="C71" s="35"/>
      <c r="D71" s="36"/>
      <c r="E71" s="36"/>
      <c r="G71" s="37"/>
      <c r="H71" s="35"/>
      <c r="I71" s="36"/>
      <c r="J71" s="36"/>
    </row>
    <row r="72" spans="1:11" ht="50.1" customHeight="1">
      <c r="B72" s="34"/>
      <c r="C72" s="94"/>
      <c r="D72" s="94"/>
      <c r="E72" s="36"/>
      <c r="G72" s="93"/>
      <c r="H72" s="93"/>
      <c r="I72" s="36"/>
      <c r="J72" s="36"/>
    </row>
    <row r="73" spans="1:11" ht="14.1" customHeight="1">
      <c r="B73" s="38"/>
      <c r="C73" s="91" t="s">
        <v>88</v>
      </c>
      <c r="D73" s="91"/>
      <c r="E73" s="36"/>
      <c r="F73" s="71"/>
      <c r="G73" s="91" t="s">
        <v>89</v>
      </c>
      <c r="H73" s="91"/>
      <c r="I73" s="26"/>
      <c r="J73" s="36"/>
    </row>
    <row r="74" spans="1:11" ht="14.1" customHeight="1">
      <c r="B74" s="39"/>
      <c r="C74" s="90" t="s">
        <v>77</v>
      </c>
      <c r="D74" s="90"/>
      <c r="E74" s="40"/>
      <c r="F74" s="71"/>
      <c r="G74" s="90" t="s">
        <v>78</v>
      </c>
      <c r="H74" s="90"/>
      <c r="I74" s="26"/>
      <c r="J74" s="36"/>
    </row>
  </sheetData>
  <sheetProtection formatCells="0" selectLockedCells="1"/>
  <mergeCells count="75">
    <mergeCell ref="C3:I3"/>
    <mergeCell ref="C4:I4"/>
    <mergeCell ref="C5:I5"/>
    <mergeCell ref="C6:I6"/>
    <mergeCell ref="G48:H48"/>
    <mergeCell ref="B32:C32"/>
    <mergeCell ref="G32:H32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G50:H50"/>
    <mergeCell ref="G52:H52"/>
    <mergeCell ref="G53:H53"/>
    <mergeCell ref="G46:H46"/>
    <mergeCell ref="G47:H47"/>
    <mergeCell ref="B26:C26"/>
    <mergeCell ref="G42:H42"/>
    <mergeCell ref="B43:C43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27:H27"/>
    <mergeCell ref="B29:C29"/>
    <mergeCell ref="C74:D74"/>
    <mergeCell ref="G73:H73"/>
    <mergeCell ref="G74:H74"/>
    <mergeCell ref="G54:H54"/>
    <mergeCell ref="G55:H55"/>
    <mergeCell ref="G56:H56"/>
    <mergeCell ref="G58:H58"/>
    <mergeCell ref="G60:H60"/>
    <mergeCell ref="G61:H61"/>
    <mergeCell ref="G63:H63"/>
    <mergeCell ref="G65:H65"/>
    <mergeCell ref="C73:D73"/>
    <mergeCell ref="C47:D54"/>
    <mergeCell ref="G72:H72"/>
    <mergeCell ref="C72:D72"/>
    <mergeCell ref="B70:J70"/>
    <mergeCell ref="G29:H29"/>
    <mergeCell ref="B34:C34"/>
    <mergeCell ref="G34:H34"/>
    <mergeCell ref="B33:C33"/>
    <mergeCell ref="G33:H33"/>
    <mergeCell ref="B19:C19"/>
    <mergeCell ref="G19:H19"/>
    <mergeCell ref="B20:C20"/>
    <mergeCell ref="G20:H20"/>
    <mergeCell ref="B21:C21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I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39370078740157483" bottom="0.39370078740157483" header="0" footer="0"/>
  <pageSetup scale="62" orientation="landscape" r:id="rId1"/>
  <ignoredErrors>
    <ignoredError sqref="D19:D20 J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108" t="s">
        <v>2</v>
      </c>
      <c r="B2" s="108"/>
      <c r="C2" s="108"/>
      <c r="D2" s="108"/>
      <c r="E2" s="13" t="e">
        <f>ESF!#REF!</f>
        <v>#REF!</v>
      </c>
    </row>
    <row r="3" spans="1:5">
      <c r="A3" s="108" t="s">
        <v>4</v>
      </c>
      <c r="B3" s="108"/>
      <c r="C3" s="108"/>
      <c r="D3" s="108"/>
      <c r="E3" s="13">
        <f>ESF!C7</f>
        <v>0</v>
      </c>
    </row>
    <row r="4" spans="1:5">
      <c r="A4" s="108" t="s">
        <v>3</v>
      </c>
      <c r="B4" s="108"/>
      <c r="C4" s="108"/>
      <c r="D4" s="108"/>
      <c r="E4" s="14"/>
    </row>
    <row r="5" spans="1:5">
      <c r="A5" s="108" t="s">
        <v>72</v>
      </c>
      <c r="B5" s="108"/>
      <c r="C5" s="108"/>
      <c r="D5" s="108"/>
      <c r="E5" t="s">
        <v>70</v>
      </c>
    </row>
    <row r="6" spans="1:5">
      <c r="A6" s="6"/>
      <c r="B6" s="6"/>
      <c r="C6" s="105" t="s">
        <v>5</v>
      </c>
      <c r="D6" s="105"/>
      <c r="E6" s="1">
        <v>2013</v>
      </c>
    </row>
    <row r="7" spans="1:5">
      <c r="A7" s="104" t="s">
        <v>68</v>
      </c>
      <c r="B7" s="102" t="s">
        <v>8</v>
      </c>
      <c r="C7" s="100" t="s">
        <v>10</v>
      </c>
      <c r="D7" s="100"/>
      <c r="E7" s="8">
        <f>ESF!D18</f>
        <v>29421050</v>
      </c>
    </row>
    <row r="8" spans="1:5">
      <c r="A8" s="104"/>
      <c r="B8" s="102"/>
      <c r="C8" s="100" t="s">
        <v>12</v>
      </c>
      <c r="D8" s="100"/>
      <c r="E8" s="8">
        <f>ESF!D19</f>
        <v>55305695</v>
      </c>
    </row>
    <row r="9" spans="1:5">
      <c r="A9" s="104"/>
      <c r="B9" s="102"/>
      <c r="C9" s="100" t="s">
        <v>14</v>
      </c>
      <c r="D9" s="100"/>
      <c r="E9" s="8">
        <f>ESF!D20</f>
        <v>80369309</v>
      </c>
    </row>
    <row r="10" spans="1:5">
      <c r="A10" s="104"/>
      <c r="B10" s="102"/>
      <c r="C10" s="100" t="s">
        <v>16</v>
      </c>
      <c r="D10" s="100"/>
      <c r="E10" s="8">
        <f>ESF!D21</f>
        <v>0</v>
      </c>
    </row>
    <row r="11" spans="1:5">
      <c r="A11" s="104"/>
      <c r="B11" s="102"/>
      <c r="C11" s="100" t="s">
        <v>18</v>
      </c>
      <c r="D11" s="100"/>
      <c r="E11" s="8">
        <f>ESF!D22</f>
        <v>459655</v>
      </c>
    </row>
    <row r="12" spans="1:5">
      <c r="A12" s="104"/>
      <c r="B12" s="102"/>
      <c r="C12" s="100" t="s">
        <v>20</v>
      </c>
      <c r="D12" s="100"/>
      <c r="E12" s="8">
        <f>ESF!D23</f>
        <v>0</v>
      </c>
    </row>
    <row r="13" spans="1:5">
      <c r="A13" s="104"/>
      <c r="B13" s="102"/>
      <c r="C13" s="100" t="s">
        <v>22</v>
      </c>
      <c r="D13" s="100"/>
      <c r="E13" s="8">
        <f>ESF!D24</f>
        <v>0</v>
      </c>
    </row>
    <row r="14" spans="1:5" ht="15.75" thickBot="1">
      <c r="A14" s="104"/>
      <c r="B14" s="4"/>
      <c r="C14" s="101" t="s">
        <v>25</v>
      </c>
      <c r="D14" s="101"/>
      <c r="E14" s="9">
        <f>ESF!D26</f>
        <v>165555709</v>
      </c>
    </row>
    <row r="15" spans="1:5">
      <c r="A15" s="104"/>
      <c r="B15" s="102" t="s">
        <v>27</v>
      </c>
      <c r="C15" s="100" t="s">
        <v>29</v>
      </c>
      <c r="D15" s="100"/>
      <c r="E15" s="8">
        <f>ESF!D31</f>
        <v>0</v>
      </c>
    </row>
    <row r="16" spans="1:5">
      <c r="A16" s="104"/>
      <c r="B16" s="102"/>
      <c r="C16" s="100" t="s">
        <v>31</v>
      </c>
      <c r="D16" s="100"/>
      <c r="E16" s="8">
        <f>ESF!D32</f>
        <v>0</v>
      </c>
    </row>
    <row r="17" spans="1:5">
      <c r="A17" s="104"/>
      <c r="B17" s="102"/>
      <c r="C17" s="100" t="s">
        <v>33</v>
      </c>
      <c r="D17" s="100"/>
      <c r="E17" s="8">
        <f>ESF!D33</f>
        <v>223124809</v>
      </c>
    </row>
    <row r="18" spans="1:5">
      <c r="A18" s="104"/>
      <c r="B18" s="102"/>
      <c r="C18" s="100" t="s">
        <v>35</v>
      </c>
      <c r="D18" s="100"/>
      <c r="E18" s="8">
        <f>ESF!D34</f>
        <v>97505986</v>
      </c>
    </row>
    <row r="19" spans="1:5">
      <c r="A19" s="104"/>
      <c r="B19" s="102"/>
      <c r="C19" s="100" t="s">
        <v>37</v>
      </c>
      <c r="D19" s="100"/>
      <c r="E19" s="8">
        <f>ESF!D35</f>
        <v>1946705</v>
      </c>
    </row>
    <row r="20" spans="1:5">
      <c r="A20" s="104"/>
      <c r="B20" s="102"/>
      <c r="C20" s="100" t="s">
        <v>39</v>
      </c>
      <c r="D20" s="100"/>
      <c r="E20" s="8">
        <f>ESF!D36</f>
        <v>-56162981</v>
      </c>
    </row>
    <row r="21" spans="1:5">
      <c r="A21" s="104"/>
      <c r="B21" s="102"/>
      <c r="C21" s="100" t="s">
        <v>41</v>
      </c>
      <c r="D21" s="100"/>
      <c r="E21" s="8">
        <f>ESF!D37</f>
        <v>0</v>
      </c>
    </row>
    <row r="22" spans="1:5">
      <c r="A22" s="104"/>
      <c r="B22" s="102"/>
      <c r="C22" s="100" t="s">
        <v>42</v>
      </c>
      <c r="D22" s="100"/>
      <c r="E22" s="8">
        <f>ESF!D38</f>
        <v>0</v>
      </c>
    </row>
    <row r="23" spans="1:5">
      <c r="A23" s="104"/>
      <c r="B23" s="102"/>
      <c r="C23" s="100" t="s">
        <v>44</v>
      </c>
      <c r="D23" s="100"/>
      <c r="E23" s="8">
        <f>ESF!D39</f>
        <v>3619564</v>
      </c>
    </row>
    <row r="24" spans="1:5" ht="15.75" thickBot="1">
      <c r="A24" s="104"/>
      <c r="B24" s="4"/>
      <c r="C24" s="101" t="s">
        <v>46</v>
      </c>
      <c r="D24" s="101"/>
      <c r="E24" s="9">
        <f>ESF!D41</f>
        <v>270034083</v>
      </c>
    </row>
    <row r="25" spans="1:5" ht="15.75" thickBot="1">
      <c r="A25" s="104"/>
      <c r="B25" s="2"/>
      <c r="C25" s="101" t="s">
        <v>48</v>
      </c>
      <c r="D25" s="101"/>
      <c r="E25" s="9">
        <f>ESF!D43</f>
        <v>435589792</v>
      </c>
    </row>
    <row r="26" spans="1:5">
      <c r="A26" s="104" t="s">
        <v>69</v>
      </c>
      <c r="B26" s="102" t="s">
        <v>9</v>
      </c>
      <c r="C26" s="100" t="s">
        <v>11</v>
      </c>
      <c r="D26" s="100"/>
      <c r="E26" s="8">
        <f>ESF!I18</f>
        <v>14591393</v>
      </c>
    </row>
    <row r="27" spans="1:5">
      <c r="A27" s="104"/>
      <c r="B27" s="102"/>
      <c r="C27" s="100" t="s">
        <v>13</v>
      </c>
      <c r="D27" s="100"/>
      <c r="E27" s="8">
        <f>ESF!I19</f>
        <v>0</v>
      </c>
    </row>
    <row r="28" spans="1:5">
      <c r="A28" s="104"/>
      <c r="B28" s="102"/>
      <c r="C28" s="100" t="s">
        <v>15</v>
      </c>
      <c r="D28" s="100"/>
      <c r="E28" s="8">
        <f>ESF!I20</f>
        <v>0</v>
      </c>
    </row>
    <row r="29" spans="1:5">
      <c r="A29" s="104"/>
      <c r="B29" s="102"/>
      <c r="C29" s="100" t="s">
        <v>17</v>
      </c>
      <c r="D29" s="100"/>
      <c r="E29" s="8">
        <f>ESF!I21</f>
        <v>0</v>
      </c>
    </row>
    <row r="30" spans="1:5">
      <c r="A30" s="104"/>
      <c r="B30" s="102"/>
      <c r="C30" s="100" t="s">
        <v>19</v>
      </c>
      <c r="D30" s="100"/>
      <c r="E30" s="8">
        <f>ESF!I22</f>
        <v>0</v>
      </c>
    </row>
    <row r="31" spans="1:5">
      <c r="A31" s="104"/>
      <c r="B31" s="102"/>
      <c r="C31" s="100" t="s">
        <v>21</v>
      </c>
      <c r="D31" s="100"/>
      <c r="E31" s="8">
        <f>ESF!I23</f>
        <v>0</v>
      </c>
    </row>
    <row r="32" spans="1:5">
      <c r="A32" s="104"/>
      <c r="B32" s="102"/>
      <c r="C32" s="100" t="s">
        <v>23</v>
      </c>
      <c r="D32" s="100"/>
      <c r="E32" s="8">
        <f>ESF!I24</f>
        <v>0</v>
      </c>
    </row>
    <row r="33" spans="1:5">
      <c r="A33" s="104"/>
      <c r="B33" s="102"/>
      <c r="C33" s="100" t="s">
        <v>24</v>
      </c>
      <c r="D33" s="100"/>
      <c r="E33" s="8">
        <f>ESF!I25</f>
        <v>359902</v>
      </c>
    </row>
    <row r="34" spans="1:5" ht="15.75" thickBot="1">
      <c r="A34" s="104"/>
      <c r="B34" s="4"/>
      <c r="C34" s="101" t="s">
        <v>26</v>
      </c>
      <c r="D34" s="101"/>
      <c r="E34" s="9">
        <f>ESF!I27</f>
        <v>14951295</v>
      </c>
    </row>
    <row r="35" spans="1:5">
      <c r="A35" s="104"/>
      <c r="B35" s="102" t="s">
        <v>28</v>
      </c>
      <c r="C35" s="100" t="s">
        <v>30</v>
      </c>
      <c r="D35" s="100"/>
      <c r="E35" s="8">
        <f>ESF!I31</f>
        <v>0</v>
      </c>
    </row>
    <row r="36" spans="1:5">
      <c r="A36" s="104"/>
      <c r="B36" s="102"/>
      <c r="C36" s="100" t="s">
        <v>32</v>
      </c>
      <c r="D36" s="100"/>
      <c r="E36" s="8">
        <f>ESF!I32</f>
        <v>0</v>
      </c>
    </row>
    <row r="37" spans="1:5">
      <c r="A37" s="104"/>
      <c r="B37" s="102"/>
      <c r="C37" s="100" t="s">
        <v>34</v>
      </c>
      <c r="D37" s="100"/>
      <c r="E37" s="8">
        <f>ESF!I33</f>
        <v>0</v>
      </c>
    </row>
    <row r="38" spans="1:5">
      <c r="A38" s="104"/>
      <c r="B38" s="102"/>
      <c r="C38" s="100" t="s">
        <v>36</v>
      </c>
      <c r="D38" s="100"/>
      <c r="E38" s="8">
        <f>ESF!I34</f>
        <v>0</v>
      </c>
    </row>
    <row r="39" spans="1:5">
      <c r="A39" s="104"/>
      <c r="B39" s="102"/>
      <c r="C39" s="100" t="s">
        <v>38</v>
      </c>
      <c r="D39" s="100"/>
      <c r="E39" s="8">
        <f>ESF!I35</f>
        <v>0</v>
      </c>
    </row>
    <row r="40" spans="1:5">
      <c r="A40" s="104"/>
      <c r="B40" s="102"/>
      <c r="C40" s="100" t="s">
        <v>40</v>
      </c>
      <c r="D40" s="100"/>
      <c r="E40" s="8">
        <f>ESF!I36</f>
        <v>4457147</v>
      </c>
    </row>
    <row r="41" spans="1:5" ht="15.75" thickBot="1">
      <c r="A41" s="104"/>
      <c r="B41" s="2"/>
      <c r="C41" s="101" t="s">
        <v>43</v>
      </c>
      <c r="D41" s="101"/>
      <c r="E41" s="9">
        <f>ESF!I38</f>
        <v>4457147</v>
      </c>
    </row>
    <row r="42" spans="1:5" ht="15.75" thickBot="1">
      <c r="A42" s="104"/>
      <c r="B42" s="2"/>
      <c r="C42" s="101" t="s">
        <v>45</v>
      </c>
      <c r="D42" s="101"/>
      <c r="E42" s="9">
        <f>ESF!I40</f>
        <v>19408442</v>
      </c>
    </row>
    <row r="43" spans="1:5">
      <c r="A43" s="3"/>
      <c r="B43" s="102" t="s">
        <v>47</v>
      </c>
      <c r="C43" s="103" t="s">
        <v>49</v>
      </c>
      <c r="D43" s="103"/>
      <c r="E43" s="10">
        <f>ESF!I44</f>
        <v>371503027</v>
      </c>
    </row>
    <row r="44" spans="1:5">
      <c r="A44" s="3"/>
      <c r="B44" s="102"/>
      <c r="C44" s="100" t="s">
        <v>50</v>
      </c>
      <c r="D44" s="100"/>
      <c r="E44" s="8">
        <f>ESF!I46</f>
        <v>354144294</v>
      </c>
    </row>
    <row r="45" spans="1:5">
      <c r="A45" s="3"/>
      <c r="B45" s="102"/>
      <c r="C45" s="100" t="s">
        <v>51</v>
      </c>
      <c r="D45" s="100"/>
      <c r="E45" s="8">
        <f>ESF!I47</f>
        <v>0</v>
      </c>
    </row>
    <row r="46" spans="1:5">
      <c r="A46" s="3"/>
      <c r="B46" s="102"/>
      <c r="C46" s="100" t="s">
        <v>52</v>
      </c>
      <c r="D46" s="100"/>
      <c r="E46" s="8">
        <f>ESF!I48</f>
        <v>17358733</v>
      </c>
    </row>
    <row r="47" spans="1:5">
      <c r="A47" s="3"/>
      <c r="B47" s="102"/>
      <c r="C47" s="103" t="s">
        <v>53</v>
      </c>
      <c r="D47" s="103"/>
      <c r="E47" s="10">
        <f>ESF!I50</f>
        <v>44678323</v>
      </c>
    </row>
    <row r="48" spans="1:5">
      <c r="A48" s="3"/>
      <c r="B48" s="102"/>
      <c r="C48" s="100" t="s">
        <v>54</v>
      </c>
      <c r="D48" s="100"/>
      <c r="E48" s="8">
        <f>ESF!I52</f>
        <v>3083708</v>
      </c>
    </row>
    <row r="49" spans="1:5">
      <c r="A49" s="3"/>
      <c r="B49" s="102"/>
      <c r="C49" s="100" t="s">
        <v>55</v>
      </c>
      <c r="D49" s="100"/>
      <c r="E49" s="8">
        <f>ESF!I53</f>
        <v>36631606</v>
      </c>
    </row>
    <row r="50" spans="1:5">
      <c r="A50" s="3"/>
      <c r="B50" s="102"/>
      <c r="C50" s="100" t="s">
        <v>56</v>
      </c>
      <c r="D50" s="100"/>
      <c r="E50" s="8">
        <f>ESF!I54</f>
        <v>0</v>
      </c>
    </row>
    <row r="51" spans="1:5">
      <c r="A51" s="3"/>
      <c r="B51" s="102"/>
      <c r="C51" s="100" t="s">
        <v>57</v>
      </c>
      <c r="D51" s="100"/>
      <c r="E51" s="8">
        <f>ESF!I55</f>
        <v>4963009</v>
      </c>
    </row>
    <row r="52" spans="1:5">
      <c r="A52" s="3"/>
      <c r="B52" s="102"/>
      <c r="C52" s="100" t="s">
        <v>58</v>
      </c>
      <c r="D52" s="100"/>
      <c r="E52" s="8">
        <f>ESF!I56</f>
        <v>0</v>
      </c>
    </row>
    <row r="53" spans="1:5">
      <c r="A53" s="3"/>
      <c r="B53" s="102"/>
      <c r="C53" s="103" t="s">
        <v>59</v>
      </c>
      <c r="D53" s="103"/>
      <c r="E53" s="10">
        <f>ESF!I58</f>
        <v>0</v>
      </c>
    </row>
    <row r="54" spans="1:5">
      <c r="A54" s="3"/>
      <c r="B54" s="102"/>
      <c r="C54" s="100" t="s">
        <v>60</v>
      </c>
      <c r="D54" s="100"/>
      <c r="E54" s="8">
        <f>ESF!I60</f>
        <v>0</v>
      </c>
    </row>
    <row r="55" spans="1:5">
      <c r="A55" s="3"/>
      <c r="B55" s="102"/>
      <c r="C55" s="100" t="s">
        <v>61</v>
      </c>
      <c r="D55" s="100"/>
      <c r="E55" s="8">
        <f>ESF!I61</f>
        <v>0</v>
      </c>
    </row>
    <row r="56" spans="1:5" ht="15.75" thickBot="1">
      <c r="A56" s="3"/>
      <c r="B56" s="102"/>
      <c r="C56" s="101" t="s">
        <v>62</v>
      </c>
      <c r="D56" s="101"/>
      <c r="E56" s="9">
        <f>ESF!I63</f>
        <v>416181350</v>
      </c>
    </row>
    <row r="57" spans="1:5" ht="15.75" thickBot="1">
      <c r="A57" s="3"/>
      <c r="B57" s="2"/>
      <c r="C57" s="101" t="s">
        <v>63</v>
      </c>
      <c r="D57" s="101"/>
      <c r="E57" s="9">
        <f>ESF!I65</f>
        <v>435589792</v>
      </c>
    </row>
    <row r="58" spans="1:5">
      <c r="A58" s="3"/>
      <c r="B58" s="2"/>
      <c r="C58" s="105" t="s">
        <v>5</v>
      </c>
      <c r="D58" s="105"/>
      <c r="E58" s="1">
        <v>2012</v>
      </c>
    </row>
    <row r="59" spans="1:5">
      <c r="A59" s="104" t="s">
        <v>68</v>
      </c>
      <c r="B59" s="102" t="s">
        <v>8</v>
      </c>
      <c r="C59" s="100" t="s">
        <v>10</v>
      </c>
      <c r="D59" s="100"/>
      <c r="E59" s="8">
        <f>ESF!E18</f>
        <v>27028787</v>
      </c>
    </row>
    <row r="60" spans="1:5">
      <c r="A60" s="104"/>
      <c r="B60" s="102"/>
      <c r="C60" s="100" t="s">
        <v>12</v>
      </c>
      <c r="D60" s="100"/>
      <c r="E60" s="8">
        <f>ESF!E19</f>
        <v>40081907</v>
      </c>
    </row>
    <row r="61" spans="1:5">
      <c r="A61" s="104"/>
      <c r="B61" s="102"/>
      <c r="C61" s="100" t="s">
        <v>14</v>
      </c>
      <c r="D61" s="100"/>
      <c r="E61" s="8">
        <f>ESF!E20</f>
        <v>26457715</v>
      </c>
    </row>
    <row r="62" spans="1:5">
      <c r="A62" s="104"/>
      <c r="B62" s="102"/>
      <c r="C62" s="100" t="s">
        <v>16</v>
      </c>
      <c r="D62" s="100"/>
      <c r="E62" s="8">
        <f>ESF!E21</f>
        <v>0</v>
      </c>
    </row>
    <row r="63" spans="1:5">
      <c r="A63" s="104"/>
      <c r="B63" s="102"/>
      <c r="C63" s="100" t="s">
        <v>18</v>
      </c>
      <c r="D63" s="100"/>
      <c r="E63" s="8">
        <f>ESF!E22</f>
        <v>483754</v>
      </c>
    </row>
    <row r="64" spans="1:5">
      <c r="A64" s="104"/>
      <c r="B64" s="102"/>
      <c r="C64" s="100" t="s">
        <v>20</v>
      </c>
      <c r="D64" s="100"/>
      <c r="E64" s="8">
        <f>ESF!E23</f>
        <v>0</v>
      </c>
    </row>
    <row r="65" spans="1:5">
      <c r="A65" s="104"/>
      <c r="B65" s="102"/>
      <c r="C65" s="100" t="s">
        <v>22</v>
      </c>
      <c r="D65" s="100"/>
      <c r="E65" s="8">
        <f>ESF!E24</f>
        <v>0</v>
      </c>
    </row>
    <row r="66" spans="1:5" ht="15.75" thickBot="1">
      <c r="A66" s="104"/>
      <c r="B66" s="4"/>
      <c r="C66" s="101" t="s">
        <v>25</v>
      </c>
      <c r="D66" s="101"/>
      <c r="E66" s="9">
        <f>ESF!E26</f>
        <v>94052163</v>
      </c>
    </row>
    <row r="67" spans="1:5">
      <c r="A67" s="104"/>
      <c r="B67" s="102" t="s">
        <v>27</v>
      </c>
      <c r="C67" s="100" t="s">
        <v>29</v>
      </c>
      <c r="D67" s="100"/>
      <c r="E67" s="8">
        <f>ESF!E31</f>
        <v>0</v>
      </c>
    </row>
    <row r="68" spans="1:5">
      <c r="A68" s="104"/>
      <c r="B68" s="102"/>
      <c r="C68" s="100" t="s">
        <v>31</v>
      </c>
      <c r="D68" s="100"/>
      <c r="E68" s="8">
        <f>ESF!E32</f>
        <v>0</v>
      </c>
    </row>
    <row r="69" spans="1:5">
      <c r="A69" s="104"/>
      <c r="B69" s="102"/>
      <c r="C69" s="100" t="s">
        <v>33</v>
      </c>
      <c r="D69" s="100"/>
      <c r="E69" s="8">
        <f>ESF!E33</f>
        <v>206412730</v>
      </c>
    </row>
    <row r="70" spans="1:5">
      <c r="A70" s="104"/>
      <c r="B70" s="102"/>
      <c r="C70" s="100" t="s">
        <v>35</v>
      </c>
      <c r="D70" s="100"/>
      <c r="E70" s="8">
        <f>ESF!E34</f>
        <v>98404889</v>
      </c>
    </row>
    <row r="71" spans="1:5">
      <c r="A71" s="104"/>
      <c r="B71" s="102"/>
      <c r="C71" s="100" t="s">
        <v>37</v>
      </c>
      <c r="D71" s="100"/>
      <c r="E71" s="8">
        <f>ESF!E35</f>
        <v>1946705</v>
      </c>
    </row>
    <row r="72" spans="1:5">
      <c r="A72" s="104"/>
      <c r="B72" s="102"/>
      <c r="C72" s="100" t="s">
        <v>39</v>
      </c>
      <c r="D72" s="100"/>
      <c r="E72" s="8">
        <f>ESF!E36</f>
        <v>-51318565</v>
      </c>
    </row>
    <row r="73" spans="1:5">
      <c r="A73" s="104"/>
      <c r="B73" s="102"/>
      <c r="C73" s="100" t="s">
        <v>41</v>
      </c>
      <c r="D73" s="100"/>
      <c r="E73" s="8">
        <f>ESF!E37</f>
        <v>0</v>
      </c>
    </row>
    <row r="74" spans="1:5">
      <c r="A74" s="104"/>
      <c r="B74" s="102"/>
      <c r="C74" s="100" t="s">
        <v>42</v>
      </c>
      <c r="D74" s="100"/>
      <c r="E74" s="8">
        <f>ESF!E38</f>
        <v>0</v>
      </c>
    </row>
    <row r="75" spans="1:5">
      <c r="A75" s="104"/>
      <c r="B75" s="102"/>
      <c r="C75" s="100" t="s">
        <v>44</v>
      </c>
      <c r="D75" s="100"/>
      <c r="E75" s="8">
        <f>ESF!E39</f>
        <v>3739600</v>
      </c>
    </row>
    <row r="76" spans="1:5" ht="15.75" thickBot="1">
      <c r="A76" s="104"/>
      <c r="B76" s="4"/>
      <c r="C76" s="101" t="s">
        <v>46</v>
      </c>
      <c r="D76" s="101"/>
      <c r="E76" s="9">
        <f>ESF!E41</f>
        <v>259185359</v>
      </c>
    </row>
    <row r="77" spans="1:5" ht="15.75" thickBot="1">
      <c r="A77" s="104"/>
      <c r="B77" s="2"/>
      <c r="C77" s="101" t="s">
        <v>48</v>
      </c>
      <c r="D77" s="101"/>
      <c r="E77" s="9">
        <f>ESF!E43</f>
        <v>353237522</v>
      </c>
    </row>
    <row r="78" spans="1:5">
      <c r="A78" s="104" t="s">
        <v>69</v>
      </c>
      <c r="B78" s="102" t="s">
        <v>9</v>
      </c>
      <c r="C78" s="100" t="s">
        <v>11</v>
      </c>
      <c r="D78" s="100"/>
      <c r="E78" s="8">
        <f>ESF!J18</f>
        <v>11459499</v>
      </c>
    </row>
    <row r="79" spans="1:5">
      <c r="A79" s="104"/>
      <c r="B79" s="102"/>
      <c r="C79" s="100" t="s">
        <v>13</v>
      </c>
      <c r="D79" s="100"/>
      <c r="E79" s="8">
        <f>ESF!J19</f>
        <v>0</v>
      </c>
    </row>
    <row r="80" spans="1:5">
      <c r="A80" s="104"/>
      <c r="B80" s="102"/>
      <c r="C80" s="100" t="s">
        <v>15</v>
      </c>
      <c r="D80" s="100"/>
      <c r="E80" s="8">
        <f>ESF!J20</f>
        <v>0</v>
      </c>
    </row>
    <row r="81" spans="1:5">
      <c r="A81" s="104"/>
      <c r="B81" s="102"/>
      <c r="C81" s="100" t="s">
        <v>17</v>
      </c>
      <c r="D81" s="100"/>
      <c r="E81" s="8">
        <f>ESF!J21</f>
        <v>0</v>
      </c>
    </row>
    <row r="82" spans="1:5">
      <c r="A82" s="104"/>
      <c r="B82" s="102"/>
      <c r="C82" s="100" t="s">
        <v>19</v>
      </c>
      <c r="D82" s="100"/>
      <c r="E82" s="8">
        <f>ESF!J22</f>
        <v>0</v>
      </c>
    </row>
    <row r="83" spans="1:5">
      <c r="A83" s="104"/>
      <c r="B83" s="102"/>
      <c r="C83" s="100" t="s">
        <v>21</v>
      </c>
      <c r="D83" s="100"/>
      <c r="E83" s="8">
        <f>ESF!J23</f>
        <v>0</v>
      </c>
    </row>
    <row r="84" spans="1:5">
      <c r="A84" s="104"/>
      <c r="B84" s="102"/>
      <c r="C84" s="100" t="s">
        <v>23</v>
      </c>
      <c r="D84" s="100"/>
      <c r="E84" s="8">
        <f>ESF!J24</f>
        <v>0</v>
      </c>
    </row>
    <row r="85" spans="1:5">
      <c r="A85" s="104"/>
      <c r="B85" s="102"/>
      <c r="C85" s="100" t="s">
        <v>24</v>
      </c>
      <c r="D85" s="100"/>
      <c r="E85" s="8">
        <f>ESF!J25</f>
        <v>88417</v>
      </c>
    </row>
    <row r="86" spans="1:5" ht="15.75" thickBot="1">
      <c r="A86" s="104"/>
      <c r="B86" s="4"/>
      <c r="C86" s="101" t="s">
        <v>26</v>
      </c>
      <c r="D86" s="101"/>
      <c r="E86" s="9">
        <f>ESF!J27</f>
        <v>11547916</v>
      </c>
    </row>
    <row r="87" spans="1:5">
      <c r="A87" s="104"/>
      <c r="B87" s="102" t="s">
        <v>28</v>
      </c>
      <c r="C87" s="100" t="s">
        <v>30</v>
      </c>
      <c r="D87" s="100"/>
      <c r="E87" s="8">
        <f>ESF!J31</f>
        <v>0</v>
      </c>
    </row>
    <row r="88" spans="1:5">
      <c r="A88" s="104"/>
      <c r="B88" s="102"/>
      <c r="C88" s="100" t="s">
        <v>32</v>
      </c>
      <c r="D88" s="100"/>
      <c r="E88" s="8">
        <f>ESF!J32</f>
        <v>0</v>
      </c>
    </row>
    <row r="89" spans="1:5">
      <c r="A89" s="104"/>
      <c r="B89" s="102"/>
      <c r="C89" s="100" t="s">
        <v>34</v>
      </c>
      <c r="D89" s="100"/>
      <c r="E89" s="8">
        <f>ESF!J33</f>
        <v>0</v>
      </c>
    </row>
    <row r="90" spans="1:5">
      <c r="A90" s="104"/>
      <c r="B90" s="102"/>
      <c r="C90" s="100" t="s">
        <v>36</v>
      </c>
      <c r="D90" s="100"/>
      <c r="E90" s="8">
        <f>ESF!J34</f>
        <v>0</v>
      </c>
    </row>
    <row r="91" spans="1:5">
      <c r="A91" s="104"/>
      <c r="B91" s="102"/>
      <c r="C91" s="100" t="s">
        <v>38</v>
      </c>
      <c r="D91" s="100"/>
      <c r="E91" s="8">
        <f>ESF!J35</f>
        <v>0</v>
      </c>
    </row>
    <row r="92" spans="1:5">
      <c r="A92" s="104"/>
      <c r="B92" s="102"/>
      <c r="C92" s="100" t="s">
        <v>40</v>
      </c>
      <c r="D92" s="100"/>
      <c r="E92" s="8">
        <f>ESF!J36</f>
        <v>3591964</v>
      </c>
    </row>
    <row r="93" spans="1:5" ht="15.75" thickBot="1">
      <c r="A93" s="104"/>
      <c r="B93" s="2"/>
      <c r="C93" s="101" t="s">
        <v>43</v>
      </c>
      <c r="D93" s="101"/>
      <c r="E93" s="9">
        <f>ESF!J38</f>
        <v>3591964</v>
      </c>
    </row>
    <row r="94" spans="1:5" ht="15.75" thickBot="1">
      <c r="A94" s="104"/>
      <c r="B94" s="2"/>
      <c r="C94" s="101" t="s">
        <v>45</v>
      </c>
      <c r="D94" s="101"/>
      <c r="E94" s="9">
        <f>ESF!J40</f>
        <v>15139880</v>
      </c>
    </row>
    <row r="95" spans="1:5">
      <c r="A95" s="3"/>
      <c r="B95" s="102" t="s">
        <v>47</v>
      </c>
      <c r="C95" s="103" t="s">
        <v>49</v>
      </c>
      <c r="D95" s="103"/>
      <c r="E95" s="10">
        <f>ESF!J44</f>
        <v>296503027</v>
      </c>
    </row>
    <row r="96" spans="1:5">
      <c r="A96" s="3"/>
      <c r="B96" s="102"/>
      <c r="C96" s="100" t="s">
        <v>50</v>
      </c>
      <c r="D96" s="100"/>
      <c r="E96" s="8">
        <f>ESF!J46</f>
        <v>279144294</v>
      </c>
    </row>
    <row r="97" spans="1:5">
      <c r="A97" s="3"/>
      <c r="B97" s="102"/>
      <c r="C97" s="100" t="s">
        <v>51</v>
      </c>
      <c r="D97" s="100"/>
      <c r="E97" s="8">
        <f>ESF!J47</f>
        <v>0</v>
      </c>
    </row>
    <row r="98" spans="1:5">
      <c r="A98" s="3"/>
      <c r="B98" s="102"/>
      <c r="C98" s="100" t="s">
        <v>52</v>
      </c>
      <c r="D98" s="100"/>
      <c r="E98" s="8">
        <f>ESF!J48</f>
        <v>17358733</v>
      </c>
    </row>
    <row r="99" spans="1:5">
      <c r="A99" s="3"/>
      <c r="B99" s="102"/>
      <c r="C99" s="103" t="s">
        <v>53</v>
      </c>
      <c r="D99" s="103"/>
      <c r="E99" s="10">
        <f>ESF!J50</f>
        <v>41594615</v>
      </c>
    </row>
    <row r="100" spans="1:5">
      <c r="A100" s="3"/>
      <c r="B100" s="102"/>
      <c r="C100" s="100" t="s">
        <v>54</v>
      </c>
      <c r="D100" s="100"/>
      <c r="E100" s="8">
        <f>ESF!J52</f>
        <v>2471084</v>
      </c>
    </row>
    <row r="101" spans="1:5">
      <c r="A101" s="3"/>
      <c r="B101" s="102"/>
      <c r="C101" s="100" t="s">
        <v>55</v>
      </c>
      <c r="D101" s="100"/>
      <c r="E101" s="8">
        <f>ESF!J53</f>
        <v>34284076</v>
      </c>
    </row>
    <row r="102" spans="1:5">
      <c r="A102" s="3"/>
      <c r="B102" s="102"/>
      <c r="C102" s="100" t="s">
        <v>56</v>
      </c>
      <c r="D102" s="100"/>
      <c r="E102" s="8">
        <f>ESF!J54</f>
        <v>0</v>
      </c>
    </row>
    <row r="103" spans="1:5">
      <c r="A103" s="3"/>
      <c r="B103" s="102"/>
      <c r="C103" s="100" t="s">
        <v>57</v>
      </c>
      <c r="D103" s="100"/>
      <c r="E103" s="8">
        <f>ESF!J55</f>
        <v>4839455</v>
      </c>
    </row>
    <row r="104" spans="1:5">
      <c r="A104" s="3"/>
      <c r="B104" s="102"/>
      <c r="C104" s="100" t="s">
        <v>58</v>
      </c>
      <c r="D104" s="100"/>
      <c r="E104" s="8">
        <f>ESF!J56</f>
        <v>0</v>
      </c>
    </row>
    <row r="105" spans="1:5">
      <c r="A105" s="3"/>
      <c r="B105" s="102"/>
      <c r="C105" s="103" t="s">
        <v>59</v>
      </c>
      <c r="D105" s="103"/>
      <c r="E105" s="10">
        <f>ESF!J58</f>
        <v>0</v>
      </c>
    </row>
    <row r="106" spans="1:5">
      <c r="A106" s="3"/>
      <c r="B106" s="102"/>
      <c r="C106" s="100" t="s">
        <v>60</v>
      </c>
      <c r="D106" s="100"/>
      <c r="E106" s="8">
        <f>ESF!J60</f>
        <v>0</v>
      </c>
    </row>
    <row r="107" spans="1:5">
      <c r="A107" s="3"/>
      <c r="B107" s="102"/>
      <c r="C107" s="100" t="s">
        <v>61</v>
      </c>
      <c r="D107" s="100"/>
      <c r="E107" s="8">
        <f>ESF!J61</f>
        <v>0</v>
      </c>
    </row>
    <row r="108" spans="1:5" ht="15.75" thickBot="1">
      <c r="A108" s="3"/>
      <c r="B108" s="102"/>
      <c r="C108" s="101" t="s">
        <v>62</v>
      </c>
      <c r="D108" s="101"/>
      <c r="E108" s="9">
        <f>ESF!J63</f>
        <v>338097642</v>
      </c>
    </row>
    <row r="109" spans="1:5" ht="15.75" thickBot="1">
      <c r="A109" s="3"/>
      <c r="B109" s="2"/>
      <c r="C109" s="101" t="s">
        <v>63</v>
      </c>
      <c r="D109" s="101"/>
      <c r="E109" s="9">
        <f>ESF!J65</f>
        <v>353237522</v>
      </c>
    </row>
    <row r="110" spans="1:5">
      <c r="A110" s="3"/>
      <c r="B110" s="2"/>
      <c r="C110" s="98" t="s">
        <v>74</v>
      </c>
      <c r="D110" s="5" t="s">
        <v>64</v>
      </c>
      <c r="E110" s="10" t="str">
        <f>ESF!C73</f>
        <v>Héctor Gonzalo I. Bautista Mejía</v>
      </c>
    </row>
    <row r="111" spans="1:5">
      <c r="A111" s="3"/>
      <c r="B111" s="2"/>
      <c r="C111" s="99"/>
      <c r="D111" s="5" t="s">
        <v>65</v>
      </c>
      <c r="E111" s="10" t="str">
        <f>ESF!C74</f>
        <v>Director General</v>
      </c>
    </row>
    <row r="112" spans="1:5">
      <c r="A112" s="3"/>
      <c r="B112" s="2"/>
      <c r="C112" s="99" t="s">
        <v>73</v>
      </c>
      <c r="D112" s="5" t="s">
        <v>64</v>
      </c>
      <c r="E112" s="10" t="str">
        <f>ESF!G73</f>
        <v xml:space="preserve"> Victor Manuel Palomares Godínez</v>
      </c>
    </row>
    <row r="113" spans="1:5">
      <c r="A113" s="3"/>
      <c r="B113" s="2"/>
      <c r="C113" s="99"/>
      <c r="D113" s="5" t="s">
        <v>65</v>
      </c>
      <c r="E113" s="10" t="str">
        <f>ESF!G74</f>
        <v>Gerente de Administración y Finanzas</v>
      </c>
    </row>
    <row r="114" spans="1:5">
      <c r="A114" s="108" t="s">
        <v>2</v>
      </c>
      <c r="B114" s="108"/>
      <c r="C114" s="108"/>
      <c r="D114" s="108"/>
      <c r="E114" s="13" t="e">
        <f>#REF!</f>
        <v>#REF!</v>
      </c>
    </row>
    <row r="115" spans="1:5">
      <c r="A115" s="108" t="s">
        <v>4</v>
      </c>
      <c r="B115" s="108"/>
      <c r="C115" s="108"/>
      <c r="D115" s="108"/>
      <c r="E115" s="13" t="e">
        <f>#REF!</f>
        <v>#REF!</v>
      </c>
    </row>
    <row r="116" spans="1:5">
      <c r="A116" s="108" t="s">
        <v>3</v>
      </c>
      <c r="B116" s="108"/>
      <c r="C116" s="108"/>
      <c r="D116" s="108"/>
      <c r="E116" s="14"/>
    </row>
    <row r="117" spans="1:5">
      <c r="A117" s="108" t="s">
        <v>72</v>
      </c>
      <c r="B117" s="108"/>
      <c r="C117" s="108"/>
      <c r="D117" s="108"/>
      <c r="E117" t="s">
        <v>71</v>
      </c>
    </row>
    <row r="118" spans="1:5">
      <c r="B118" s="106" t="s">
        <v>66</v>
      </c>
      <c r="C118" s="103" t="s">
        <v>6</v>
      </c>
      <c r="D118" s="103"/>
      <c r="E118" s="11" t="e">
        <f>#REF!</f>
        <v>#REF!</v>
      </c>
    </row>
    <row r="119" spans="1:5">
      <c r="B119" s="106"/>
      <c r="C119" s="103" t="s">
        <v>8</v>
      </c>
      <c r="D119" s="103"/>
      <c r="E119" s="11" t="e">
        <f>#REF!</f>
        <v>#REF!</v>
      </c>
    </row>
    <row r="120" spans="1:5">
      <c r="B120" s="106"/>
      <c r="C120" s="100" t="s">
        <v>10</v>
      </c>
      <c r="D120" s="100"/>
      <c r="E120" s="12" t="e">
        <f>#REF!</f>
        <v>#REF!</v>
      </c>
    </row>
    <row r="121" spans="1:5">
      <c r="B121" s="106"/>
      <c r="C121" s="100" t="s">
        <v>12</v>
      </c>
      <c r="D121" s="100"/>
      <c r="E121" s="12" t="e">
        <f>#REF!</f>
        <v>#REF!</v>
      </c>
    </row>
    <row r="122" spans="1:5">
      <c r="B122" s="106"/>
      <c r="C122" s="100" t="s">
        <v>14</v>
      </c>
      <c r="D122" s="100"/>
      <c r="E122" s="12" t="e">
        <f>#REF!</f>
        <v>#REF!</v>
      </c>
    </row>
    <row r="123" spans="1:5">
      <c r="B123" s="106"/>
      <c r="C123" s="100" t="s">
        <v>16</v>
      </c>
      <c r="D123" s="100"/>
      <c r="E123" s="12" t="e">
        <f>#REF!</f>
        <v>#REF!</v>
      </c>
    </row>
    <row r="124" spans="1:5">
      <c r="B124" s="106"/>
      <c r="C124" s="100" t="s">
        <v>18</v>
      </c>
      <c r="D124" s="100"/>
      <c r="E124" s="12" t="e">
        <f>#REF!</f>
        <v>#REF!</v>
      </c>
    </row>
    <row r="125" spans="1:5">
      <c r="B125" s="106"/>
      <c r="C125" s="100" t="s">
        <v>20</v>
      </c>
      <c r="D125" s="100"/>
      <c r="E125" s="12" t="e">
        <f>#REF!</f>
        <v>#REF!</v>
      </c>
    </row>
    <row r="126" spans="1:5">
      <c r="B126" s="106"/>
      <c r="C126" s="100" t="s">
        <v>22</v>
      </c>
      <c r="D126" s="100"/>
      <c r="E126" s="12" t="e">
        <f>#REF!</f>
        <v>#REF!</v>
      </c>
    </row>
    <row r="127" spans="1:5">
      <c r="B127" s="106"/>
      <c r="C127" s="103" t="s">
        <v>27</v>
      </c>
      <c r="D127" s="103"/>
      <c r="E127" s="11" t="e">
        <f>#REF!</f>
        <v>#REF!</v>
      </c>
    </row>
    <row r="128" spans="1:5">
      <c r="B128" s="106"/>
      <c r="C128" s="100" t="s">
        <v>29</v>
      </c>
      <c r="D128" s="100"/>
      <c r="E128" s="12" t="e">
        <f>#REF!</f>
        <v>#REF!</v>
      </c>
    </row>
    <row r="129" spans="2:5">
      <c r="B129" s="106"/>
      <c r="C129" s="100" t="s">
        <v>31</v>
      </c>
      <c r="D129" s="100"/>
      <c r="E129" s="12" t="e">
        <f>#REF!</f>
        <v>#REF!</v>
      </c>
    </row>
    <row r="130" spans="2:5">
      <c r="B130" s="106"/>
      <c r="C130" s="100" t="s">
        <v>33</v>
      </c>
      <c r="D130" s="100"/>
      <c r="E130" s="12" t="e">
        <f>#REF!</f>
        <v>#REF!</v>
      </c>
    </row>
    <row r="131" spans="2:5">
      <c r="B131" s="106"/>
      <c r="C131" s="100" t="s">
        <v>35</v>
      </c>
      <c r="D131" s="100"/>
      <c r="E131" s="12" t="e">
        <f>#REF!</f>
        <v>#REF!</v>
      </c>
    </row>
    <row r="132" spans="2:5">
      <c r="B132" s="106"/>
      <c r="C132" s="100" t="s">
        <v>37</v>
      </c>
      <c r="D132" s="100"/>
      <c r="E132" s="12" t="e">
        <f>#REF!</f>
        <v>#REF!</v>
      </c>
    </row>
    <row r="133" spans="2:5">
      <c r="B133" s="106"/>
      <c r="C133" s="100" t="s">
        <v>39</v>
      </c>
      <c r="D133" s="100"/>
      <c r="E133" s="12" t="e">
        <f>#REF!</f>
        <v>#REF!</v>
      </c>
    </row>
    <row r="134" spans="2:5">
      <c r="B134" s="106"/>
      <c r="C134" s="100" t="s">
        <v>41</v>
      </c>
      <c r="D134" s="100"/>
      <c r="E134" s="12" t="e">
        <f>#REF!</f>
        <v>#REF!</v>
      </c>
    </row>
    <row r="135" spans="2:5">
      <c r="B135" s="106"/>
      <c r="C135" s="100" t="s">
        <v>42</v>
      </c>
      <c r="D135" s="100"/>
      <c r="E135" s="12" t="e">
        <f>#REF!</f>
        <v>#REF!</v>
      </c>
    </row>
    <row r="136" spans="2:5">
      <c r="B136" s="106"/>
      <c r="C136" s="100" t="s">
        <v>44</v>
      </c>
      <c r="D136" s="100"/>
      <c r="E136" s="12" t="e">
        <f>#REF!</f>
        <v>#REF!</v>
      </c>
    </row>
    <row r="137" spans="2:5">
      <c r="B137" s="106"/>
      <c r="C137" s="103" t="s">
        <v>7</v>
      </c>
      <c r="D137" s="103"/>
      <c r="E137" s="11" t="e">
        <f>#REF!</f>
        <v>#REF!</v>
      </c>
    </row>
    <row r="138" spans="2:5">
      <c r="B138" s="106"/>
      <c r="C138" s="103" t="s">
        <v>9</v>
      </c>
      <c r="D138" s="103"/>
      <c r="E138" s="11" t="e">
        <f>#REF!</f>
        <v>#REF!</v>
      </c>
    </row>
    <row r="139" spans="2:5">
      <c r="B139" s="106"/>
      <c r="C139" s="100" t="s">
        <v>11</v>
      </c>
      <c r="D139" s="100"/>
      <c r="E139" s="12" t="e">
        <f>#REF!</f>
        <v>#REF!</v>
      </c>
    </row>
    <row r="140" spans="2:5">
      <c r="B140" s="106"/>
      <c r="C140" s="100" t="s">
        <v>13</v>
      </c>
      <c r="D140" s="100"/>
      <c r="E140" s="12" t="e">
        <f>#REF!</f>
        <v>#REF!</v>
      </c>
    </row>
    <row r="141" spans="2:5">
      <c r="B141" s="106"/>
      <c r="C141" s="100" t="s">
        <v>15</v>
      </c>
      <c r="D141" s="100"/>
      <c r="E141" s="12" t="e">
        <f>#REF!</f>
        <v>#REF!</v>
      </c>
    </row>
    <row r="142" spans="2:5">
      <c r="B142" s="106"/>
      <c r="C142" s="100" t="s">
        <v>17</v>
      </c>
      <c r="D142" s="100"/>
      <c r="E142" s="12" t="e">
        <f>#REF!</f>
        <v>#REF!</v>
      </c>
    </row>
    <row r="143" spans="2:5">
      <c r="B143" s="106"/>
      <c r="C143" s="100" t="s">
        <v>19</v>
      </c>
      <c r="D143" s="100"/>
      <c r="E143" s="12" t="e">
        <f>#REF!</f>
        <v>#REF!</v>
      </c>
    </row>
    <row r="144" spans="2:5">
      <c r="B144" s="106"/>
      <c r="C144" s="100" t="s">
        <v>21</v>
      </c>
      <c r="D144" s="100"/>
      <c r="E144" s="12" t="e">
        <f>#REF!</f>
        <v>#REF!</v>
      </c>
    </row>
    <row r="145" spans="2:5">
      <c r="B145" s="106"/>
      <c r="C145" s="100" t="s">
        <v>23</v>
      </c>
      <c r="D145" s="100"/>
      <c r="E145" s="12" t="e">
        <f>#REF!</f>
        <v>#REF!</v>
      </c>
    </row>
    <row r="146" spans="2:5">
      <c r="B146" s="106"/>
      <c r="C146" s="100" t="s">
        <v>24</v>
      </c>
      <c r="D146" s="100"/>
      <c r="E146" s="12" t="e">
        <f>#REF!</f>
        <v>#REF!</v>
      </c>
    </row>
    <row r="147" spans="2:5">
      <c r="B147" s="106"/>
      <c r="C147" s="109" t="s">
        <v>28</v>
      </c>
      <c r="D147" s="109"/>
      <c r="E147" s="11" t="e">
        <f>#REF!</f>
        <v>#REF!</v>
      </c>
    </row>
    <row r="148" spans="2:5">
      <c r="B148" s="106"/>
      <c r="C148" s="100" t="s">
        <v>30</v>
      </c>
      <c r="D148" s="100"/>
      <c r="E148" s="12" t="e">
        <f>#REF!</f>
        <v>#REF!</v>
      </c>
    </row>
    <row r="149" spans="2:5">
      <c r="B149" s="106"/>
      <c r="C149" s="100" t="s">
        <v>32</v>
      </c>
      <c r="D149" s="100"/>
      <c r="E149" s="12" t="e">
        <f>#REF!</f>
        <v>#REF!</v>
      </c>
    </row>
    <row r="150" spans="2:5">
      <c r="B150" s="106"/>
      <c r="C150" s="100" t="s">
        <v>34</v>
      </c>
      <c r="D150" s="100"/>
      <c r="E150" s="12" t="e">
        <f>#REF!</f>
        <v>#REF!</v>
      </c>
    </row>
    <row r="151" spans="2:5">
      <c r="B151" s="106"/>
      <c r="C151" s="100" t="s">
        <v>36</v>
      </c>
      <c r="D151" s="100"/>
      <c r="E151" s="12" t="e">
        <f>#REF!</f>
        <v>#REF!</v>
      </c>
    </row>
    <row r="152" spans="2:5">
      <c r="B152" s="106"/>
      <c r="C152" s="100" t="s">
        <v>38</v>
      </c>
      <c r="D152" s="100"/>
      <c r="E152" s="12" t="e">
        <f>#REF!</f>
        <v>#REF!</v>
      </c>
    </row>
    <row r="153" spans="2:5">
      <c r="B153" s="106"/>
      <c r="C153" s="100" t="s">
        <v>40</v>
      </c>
      <c r="D153" s="100"/>
      <c r="E153" s="12" t="e">
        <f>#REF!</f>
        <v>#REF!</v>
      </c>
    </row>
    <row r="154" spans="2:5">
      <c r="B154" s="106"/>
      <c r="C154" s="103" t="s">
        <v>47</v>
      </c>
      <c r="D154" s="103"/>
      <c r="E154" s="11" t="e">
        <f>#REF!</f>
        <v>#REF!</v>
      </c>
    </row>
    <row r="155" spans="2:5">
      <c r="B155" s="106"/>
      <c r="C155" s="103" t="s">
        <v>49</v>
      </c>
      <c r="D155" s="103"/>
      <c r="E155" s="11" t="e">
        <f>#REF!</f>
        <v>#REF!</v>
      </c>
    </row>
    <row r="156" spans="2:5">
      <c r="B156" s="106"/>
      <c r="C156" s="100" t="s">
        <v>50</v>
      </c>
      <c r="D156" s="100"/>
      <c r="E156" s="12" t="e">
        <f>#REF!</f>
        <v>#REF!</v>
      </c>
    </row>
    <row r="157" spans="2:5">
      <c r="B157" s="106"/>
      <c r="C157" s="100" t="s">
        <v>51</v>
      </c>
      <c r="D157" s="100"/>
      <c r="E157" s="12" t="e">
        <f>#REF!</f>
        <v>#REF!</v>
      </c>
    </row>
    <row r="158" spans="2:5">
      <c r="B158" s="106"/>
      <c r="C158" s="100" t="s">
        <v>52</v>
      </c>
      <c r="D158" s="100"/>
      <c r="E158" s="12" t="e">
        <f>#REF!</f>
        <v>#REF!</v>
      </c>
    </row>
    <row r="159" spans="2:5">
      <c r="B159" s="106"/>
      <c r="C159" s="103" t="s">
        <v>53</v>
      </c>
      <c r="D159" s="103"/>
      <c r="E159" s="11" t="e">
        <f>#REF!</f>
        <v>#REF!</v>
      </c>
    </row>
    <row r="160" spans="2:5">
      <c r="B160" s="106"/>
      <c r="C160" s="100" t="s">
        <v>54</v>
      </c>
      <c r="D160" s="100"/>
      <c r="E160" s="12" t="e">
        <f>#REF!</f>
        <v>#REF!</v>
      </c>
    </row>
    <row r="161" spans="2:5">
      <c r="B161" s="106"/>
      <c r="C161" s="100" t="s">
        <v>55</v>
      </c>
      <c r="D161" s="100"/>
      <c r="E161" s="12" t="e">
        <f>#REF!</f>
        <v>#REF!</v>
      </c>
    </row>
    <row r="162" spans="2:5">
      <c r="B162" s="106"/>
      <c r="C162" s="100" t="s">
        <v>56</v>
      </c>
      <c r="D162" s="100"/>
      <c r="E162" s="12" t="e">
        <f>#REF!</f>
        <v>#REF!</v>
      </c>
    </row>
    <row r="163" spans="2:5">
      <c r="B163" s="106"/>
      <c r="C163" s="100" t="s">
        <v>57</v>
      </c>
      <c r="D163" s="100"/>
      <c r="E163" s="12" t="e">
        <f>#REF!</f>
        <v>#REF!</v>
      </c>
    </row>
    <row r="164" spans="2:5">
      <c r="B164" s="106"/>
      <c r="C164" s="100" t="s">
        <v>58</v>
      </c>
      <c r="D164" s="100"/>
      <c r="E164" s="12" t="e">
        <f>#REF!</f>
        <v>#REF!</v>
      </c>
    </row>
    <row r="165" spans="2:5">
      <c r="B165" s="106"/>
      <c r="C165" s="103" t="s">
        <v>59</v>
      </c>
      <c r="D165" s="103"/>
      <c r="E165" s="11" t="e">
        <f>#REF!</f>
        <v>#REF!</v>
      </c>
    </row>
    <row r="166" spans="2:5">
      <c r="B166" s="106"/>
      <c r="C166" s="100" t="s">
        <v>60</v>
      </c>
      <c r="D166" s="100"/>
      <c r="E166" s="12" t="e">
        <f>#REF!</f>
        <v>#REF!</v>
      </c>
    </row>
    <row r="167" spans="2:5" ht="15" customHeight="1" thickBot="1">
      <c r="B167" s="107"/>
      <c r="C167" s="100" t="s">
        <v>61</v>
      </c>
      <c r="D167" s="100"/>
      <c r="E167" s="12" t="e">
        <f>#REF!</f>
        <v>#REF!</v>
      </c>
    </row>
    <row r="168" spans="2:5">
      <c r="B168" s="106" t="s">
        <v>67</v>
      </c>
      <c r="C168" s="103" t="s">
        <v>6</v>
      </c>
      <c r="D168" s="103"/>
      <c r="E168" s="11" t="e">
        <f>#REF!</f>
        <v>#REF!</v>
      </c>
    </row>
    <row r="169" spans="2:5" ht="15" customHeight="1">
      <c r="B169" s="106"/>
      <c r="C169" s="103" t="s">
        <v>8</v>
      </c>
      <c r="D169" s="103"/>
      <c r="E169" s="11" t="e">
        <f>#REF!</f>
        <v>#REF!</v>
      </c>
    </row>
    <row r="170" spans="2:5" ht="15" customHeight="1">
      <c r="B170" s="106"/>
      <c r="C170" s="100" t="s">
        <v>10</v>
      </c>
      <c r="D170" s="100"/>
      <c r="E170" s="12" t="e">
        <f>#REF!</f>
        <v>#REF!</v>
      </c>
    </row>
    <row r="171" spans="2:5" ht="15" customHeight="1">
      <c r="B171" s="106"/>
      <c r="C171" s="100" t="s">
        <v>12</v>
      </c>
      <c r="D171" s="100"/>
      <c r="E171" s="12" t="e">
        <f>#REF!</f>
        <v>#REF!</v>
      </c>
    </row>
    <row r="172" spans="2:5">
      <c r="B172" s="106"/>
      <c r="C172" s="100" t="s">
        <v>14</v>
      </c>
      <c r="D172" s="100"/>
      <c r="E172" s="12" t="e">
        <f>#REF!</f>
        <v>#REF!</v>
      </c>
    </row>
    <row r="173" spans="2:5">
      <c r="B173" s="106"/>
      <c r="C173" s="100" t="s">
        <v>16</v>
      </c>
      <c r="D173" s="100"/>
      <c r="E173" s="12" t="e">
        <f>#REF!</f>
        <v>#REF!</v>
      </c>
    </row>
    <row r="174" spans="2:5" ht="15" customHeight="1">
      <c r="B174" s="106"/>
      <c r="C174" s="100" t="s">
        <v>18</v>
      </c>
      <c r="D174" s="100"/>
      <c r="E174" s="12" t="e">
        <f>#REF!</f>
        <v>#REF!</v>
      </c>
    </row>
    <row r="175" spans="2:5" ht="15" customHeight="1">
      <c r="B175" s="106"/>
      <c r="C175" s="100" t="s">
        <v>20</v>
      </c>
      <c r="D175" s="100"/>
      <c r="E175" s="12" t="e">
        <f>#REF!</f>
        <v>#REF!</v>
      </c>
    </row>
    <row r="176" spans="2:5">
      <c r="B176" s="106"/>
      <c r="C176" s="100" t="s">
        <v>22</v>
      </c>
      <c r="D176" s="100"/>
      <c r="E176" s="12" t="e">
        <f>#REF!</f>
        <v>#REF!</v>
      </c>
    </row>
    <row r="177" spans="2:5" ht="15" customHeight="1">
      <c r="B177" s="106"/>
      <c r="C177" s="103" t="s">
        <v>27</v>
      </c>
      <c r="D177" s="103"/>
      <c r="E177" s="11" t="e">
        <f>#REF!</f>
        <v>#REF!</v>
      </c>
    </row>
    <row r="178" spans="2:5">
      <c r="B178" s="106"/>
      <c r="C178" s="100" t="s">
        <v>29</v>
      </c>
      <c r="D178" s="100"/>
      <c r="E178" s="12" t="e">
        <f>#REF!</f>
        <v>#REF!</v>
      </c>
    </row>
    <row r="179" spans="2:5" ht="15" customHeight="1">
      <c r="B179" s="106"/>
      <c r="C179" s="100" t="s">
        <v>31</v>
      </c>
      <c r="D179" s="100"/>
      <c r="E179" s="12" t="e">
        <f>#REF!</f>
        <v>#REF!</v>
      </c>
    </row>
    <row r="180" spans="2:5" ht="15" customHeight="1">
      <c r="B180" s="106"/>
      <c r="C180" s="100" t="s">
        <v>33</v>
      </c>
      <c r="D180" s="100"/>
      <c r="E180" s="12" t="e">
        <f>#REF!</f>
        <v>#REF!</v>
      </c>
    </row>
    <row r="181" spans="2:5" ht="15" customHeight="1">
      <c r="B181" s="106"/>
      <c r="C181" s="100" t="s">
        <v>35</v>
      </c>
      <c r="D181" s="100"/>
      <c r="E181" s="12" t="e">
        <f>#REF!</f>
        <v>#REF!</v>
      </c>
    </row>
    <row r="182" spans="2:5" ht="15" customHeight="1">
      <c r="B182" s="106"/>
      <c r="C182" s="100" t="s">
        <v>37</v>
      </c>
      <c r="D182" s="100"/>
      <c r="E182" s="12" t="e">
        <f>#REF!</f>
        <v>#REF!</v>
      </c>
    </row>
    <row r="183" spans="2:5" ht="15" customHeight="1">
      <c r="B183" s="106"/>
      <c r="C183" s="100" t="s">
        <v>39</v>
      </c>
      <c r="D183" s="100"/>
      <c r="E183" s="12" t="e">
        <f>#REF!</f>
        <v>#REF!</v>
      </c>
    </row>
    <row r="184" spans="2:5" ht="15" customHeight="1">
      <c r="B184" s="106"/>
      <c r="C184" s="100" t="s">
        <v>41</v>
      </c>
      <c r="D184" s="100"/>
      <c r="E184" s="12" t="e">
        <f>#REF!</f>
        <v>#REF!</v>
      </c>
    </row>
    <row r="185" spans="2:5" ht="15" customHeight="1">
      <c r="B185" s="106"/>
      <c r="C185" s="100" t="s">
        <v>42</v>
      </c>
      <c r="D185" s="100"/>
      <c r="E185" s="12" t="e">
        <f>#REF!</f>
        <v>#REF!</v>
      </c>
    </row>
    <row r="186" spans="2:5" ht="15" customHeight="1">
      <c r="B186" s="106"/>
      <c r="C186" s="100" t="s">
        <v>44</v>
      </c>
      <c r="D186" s="100"/>
      <c r="E186" s="12" t="e">
        <f>#REF!</f>
        <v>#REF!</v>
      </c>
    </row>
    <row r="187" spans="2:5" ht="15" customHeight="1">
      <c r="B187" s="106"/>
      <c r="C187" s="103" t="s">
        <v>7</v>
      </c>
      <c r="D187" s="103"/>
      <c r="E187" s="11" t="e">
        <f>#REF!</f>
        <v>#REF!</v>
      </c>
    </row>
    <row r="188" spans="2:5">
      <c r="B188" s="106"/>
      <c r="C188" s="103" t="s">
        <v>9</v>
      </c>
      <c r="D188" s="103"/>
      <c r="E188" s="11" t="e">
        <f>#REF!</f>
        <v>#REF!</v>
      </c>
    </row>
    <row r="189" spans="2:5">
      <c r="B189" s="106"/>
      <c r="C189" s="100" t="s">
        <v>11</v>
      </c>
      <c r="D189" s="100"/>
      <c r="E189" s="12" t="e">
        <f>#REF!</f>
        <v>#REF!</v>
      </c>
    </row>
    <row r="190" spans="2:5">
      <c r="B190" s="106"/>
      <c r="C190" s="100" t="s">
        <v>13</v>
      </c>
      <c r="D190" s="100"/>
      <c r="E190" s="12" t="e">
        <f>#REF!</f>
        <v>#REF!</v>
      </c>
    </row>
    <row r="191" spans="2:5" ht="15" customHeight="1">
      <c r="B191" s="106"/>
      <c r="C191" s="100" t="s">
        <v>15</v>
      </c>
      <c r="D191" s="100"/>
      <c r="E191" s="12" t="e">
        <f>#REF!</f>
        <v>#REF!</v>
      </c>
    </row>
    <row r="192" spans="2:5">
      <c r="B192" s="106"/>
      <c r="C192" s="100" t="s">
        <v>17</v>
      </c>
      <c r="D192" s="100"/>
      <c r="E192" s="12" t="e">
        <f>#REF!</f>
        <v>#REF!</v>
      </c>
    </row>
    <row r="193" spans="2:5" ht="15" customHeight="1">
      <c r="B193" s="106"/>
      <c r="C193" s="100" t="s">
        <v>19</v>
      </c>
      <c r="D193" s="100"/>
      <c r="E193" s="12" t="e">
        <f>#REF!</f>
        <v>#REF!</v>
      </c>
    </row>
    <row r="194" spans="2:5" ht="15" customHeight="1">
      <c r="B194" s="106"/>
      <c r="C194" s="100" t="s">
        <v>21</v>
      </c>
      <c r="D194" s="100"/>
      <c r="E194" s="12" t="e">
        <f>#REF!</f>
        <v>#REF!</v>
      </c>
    </row>
    <row r="195" spans="2:5" ht="15" customHeight="1">
      <c r="B195" s="106"/>
      <c r="C195" s="100" t="s">
        <v>23</v>
      </c>
      <c r="D195" s="100"/>
      <c r="E195" s="12" t="e">
        <f>#REF!</f>
        <v>#REF!</v>
      </c>
    </row>
    <row r="196" spans="2:5" ht="15" customHeight="1">
      <c r="B196" s="106"/>
      <c r="C196" s="100" t="s">
        <v>24</v>
      </c>
      <c r="D196" s="100"/>
      <c r="E196" s="12" t="e">
        <f>#REF!</f>
        <v>#REF!</v>
      </c>
    </row>
    <row r="197" spans="2:5" ht="15" customHeight="1">
      <c r="B197" s="106"/>
      <c r="C197" s="109" t="s">
        <v>28</v>
      </c>
      <c r="D197" s="109"/>
      <c r="E197" s="11" t="e">
        <f>#REF!</f>
        <v>#REF!</v>
      </c>
    </row>
    <row r="198" spans="2:5" ht="15" customHeight="1">
      <c r="B198" s="106"/>
      <c r="C198" s="100" t="s">
        <v>30</v>
      </c>
      <c r="D198" s="100"/>
      <c r="E198" s="12" t="e">
        <f>#REF!</f>
        <v>#REF!</v>
      </c>
    </row>
    <row r="199" spans="2:5" ht="15" customHeight="1">
      <c r="B199" s="106"/>
      <c r="C199" s="100" t="s">
        <v>32</v>
      </c>
      <c r="D199" s="100"/>
      <c r="E199" s="12" t="e">
        <f>#REF!</f>
        <v>#REF!</v>
      </c>
    </row>
    <row r="200" spans="2:5" ht="15" customHeight="1">
      <c r="B200" s="106"/>
      <c r="C200" s="100" t="s">
        <v>34</v>
      </c>
      <c r="D200" s="100"/>
      <c r="E200" s="12" t="e">
        <f>#REF!</f>
        <v>#REF!</v>
      </c>
    </row>
    <row r="201" spans="2:5">
      <c r="B201" s="106"/>
      <c r="C201" s="100" t="s">
        <v>36</v>
      </c>
      <c r="D201" s="100"/>
      <c r="E201" s="12" t="e">
        <f>#REF!</f>
        <v>#REF!</v>
      </c>
    </row>
    <row r="202" spans="2:5" ht="15" customHeight="1">
      <c r="B202" s="106"/>
      <c r="C202" s="100" t="s">
        <v>38</v>
      </c>
      <c r="D202" s="100"/>
      <c r="E202" s="12" t="e">
        <f>#REF!</f>
        <v>#REF!</v>
      </c>
    </row>
    <row r="203" spans="2:5">
      <c r="B203" s="106"/>
      <c r="C203" s="100" t="s">
        <v>40</v>
      </c>
      <c r="D203" s="100"/>
      <c r="E203" s="12" t="e">
        <f>#REF!</f>
        <v>#REF!</v>
      </c>
    </row>
    <row r="204" spans="2:5" ht="15" customHeight="1">
      <c r="B204" s="106"/>
      <c r="C204" s="103" t="s">
        <v>47</v>
      </c>
      <c r="D204" s="103"/>
      <c r="E204" s="11" t="e">
        <f>#REF!</f>
        <v>#REF!</v>
      </c>
    </row>
    <row r="205" spans="2:5" ht="15" customHeight="1">
      <c r="B205" s="106"/>
      <c r="C205" s="103" t="s">
        <v>49</v>
      </c>
      <c r="D205" s="103"/>
      <c r="E205" s="11" t="e">
        <f>#REF!</f>
        <v>#REF!</v>
      </c>
    </row>
    <row r="206" spans="2:5" ht="15" customHeight="1">
      <c r="B206" s="106"/>
      <c r="C206" s="100" t="s">
        <v>50</v>
      </c>
      <c r="D206" s="100"/>
      <c r="E206" s="12" t="e">
        <f>#REF!</f>
        <v>#REF!</v>
      </c>
    </row>
    <row r="207" spans="2:5" ht="15" customHeight="1">
      <c r="B207" s="106"/>
      <c r="C207" s="100" t="s">
        <v>51</v>
      </c>
      <c r="D207" s="100"/>
      <c r="E207" s="12" t="e">
        <f>#REF!</f>
        <v>#REF!</v>
      </c>
    </row>
    <row r="208" spans="2:5" ht="15" customHeight="1">
      <c r="B208" s="106"/>
      <c r="C208" s="100" t="s">
        <v>52</v>
      </c>
      <c r="D208" s="100"/>
      <c r="E208" s="12" t="e">
        <f>#REF!</f>
        <v>#REF!</v>
      </c>
    </row>
    <row r="209" spans="2:5" ht="15" customHeight="1">
      <c r="B209" s="106"/>
      <c r="C209" s="103" t="s">
        <v>53</v>
      </c>
      <c r="D209" s="103"/>
      <c r="E209" s="11" t="e">
        <f>#REF!</f>
        <v>#REF!</v>
      </c>
    </row>
    <row r="210" spans="2:5">
      <c r="B210" s="106"/>
      <c r="C210" s="100" t="s">
        <v>54</v>
      </c>
      <c r="D210" s="100"/>
      <c r="E210" s="12" t="e">
        <f>#REF!</f>
        <v>#REF!</v>
      </c>
    </row>
    <row r="211" spans="2:5" ht="15" customHeight="1">
      <c r="B211" s="106"/>
      <c r="C211" s="100" t="s">
        <v>55</v>
      </c>
      <c r="D211" s="100"/>
      <c r="E211" s="12" t="e">
        <f>#REF!</f>
        <v>#REF!</v>
      </c>
    </row>
    <row r="212" spans="2:5">
      <c r="B212" s="106"/>
      <c r="C212" s="100" t="s">
        <v>56</v>
      </c>
      <c r="D212" s="100"/>
      <c r="E212" s="12" t="e">
        <f>#REF!</f>
        <v>#REF!</v>
      </c>
    </row>
    <row r="213" spans="2:5" ht="15" customHeight="1">
      <c r="B213" s="106"/>
      <c r="C213" s="100" t="s">
        <v>57</v>
      </c>
      <c r="D213" s="100"/>
      <c r="E213" s="12" t="e">
        <f>#REF!</f>
        <v>#REF!</v>
      </c>
    </row>
    <row r="214" spans="2:5">
      <c r="B214" s="106"/>
      <c r="C214" s="100" t="s">
        <v>58</v>
      </c>
      <c r="D214" s="100"/>
      <c r="E214" s="12" t="e">
        <f>#REF!</f>
        <v>#REF!</v>
      </c>
    </row>
    <row r="215" spans="2:5">
      <c r="B215" s="106"/>
      <c r="C215" s="103" t="s">
        <v>59</v>
      </c>
      <c r="D215" s="103"/>
      <c r="E215" s="11" t="e">
        <f>#REF!</f>
        <v>#REF!</v>
      </c>
    </row>
    <row r="216" spans="2:5">
      <c r="B216" s="106"/>
      <c r="C216" s="100" t="s">
        <v>60</v>
      </c>
      <c r="D216" s="100"/>
      <c r="E216" s="12" t="e">
        <f>#REF!</f>
        <v>#REF!</v>
      </c>
    </row>
    <row r="217" spans="2:5" ht="15.75" thickBot="1">
      <c r="B217" s="107"/>
      <c r="C217" s="100" t="s">
        <v>61</v>
      </c>
      <c r="D217" s="100"/>
      <c r="E217" s="12" t="e">
        <f>#REF!</f>
        <v>#REF!</v>
      </c>
    </row>
    <row r="218" spans="2:5">
      <c r="C218" s="98" t="s">
        <v>74</v>
      </c>
      <c r="D218" s="5" t="s">
        <v>64</v>
      </c>
      <c r="E218" s="15" t="e">
        <f>#REF!</f>
        <v>#REF!</v>
      </c>
    </row>
    <row r="219" spans="2:5">
      <c r="C219" s="99"/>
      <c r="D219" s="5" t="s">
        <v>65</v>
      </c>
      <c r="E219" s="15" t="e">
        <f>#REF!</f>
        <v>#REF!</v>
      </c>
    </row>
    <row r="220" spans="2:5">
      <c r="C220" s="99" t="s">
        <v>73</v>
      </c>
      <c r="D220" s="5" t="s">
        <v>64</v>
      </c>
      <c r="E220" s="15" t="e">
        <f>#REF!</f>
        <v>#REF!</v>
      </c>
    </row>
    <row r="221" spans="2:5">
      <c r="C221" s="99"/>
      <c r="D221" s="5" t="s">
        <v>65</v>
      </c>
      <c r="E221" s="15" t="e">
        <f>#REF!</f>
        <v>#REF!</v>
      </c>
    </row>
  </sheetData>
  <sheetProtection password="C4FF" sheet="1" objects="1" scenarios="1"/>
  <mergeCells count="234">
    <mergeCell ref="A3:D3"/>
    <mergeCell ref="A4:D4"/>
    <mergeCell ref="A5:D5"/>
    <mergeCell ref="A114:D114"/>
    <mergeCell ref="A115:D115"/>
    <mergeCell ref="A116:D116"/>
    <mergeCell ref="C195:D195"/>
    <mergeCell ref="C204:D204"/>
    <mergeCell ref="C206:D206"/>
    <mergeCell ref="C201:D201"/>
    <mergeCell ref="C187:D187"/>
    <mergeCell ref="C188:D188"/>
    <mergeCell ref="C189:D189"/>
    <mergeCell ref="C190:D190"/>
    <mergeCell ref="C192:D192"/>
    <mergeCell ref="C194:D194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213:D213"/>
    <mergeCell ref="C215:D215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212:D212"/>
    <mergeCell ref="C214:D214"/>
    <mergeCell ref="C216:D216"/>
    <mergeCell ref="C202:D202"/>
    <mergeCell ref="C203:D203"/>
    <mergeCell ref="C205:D205"/>
    <mergeCell ref="C207:D207"/>
    <mergeCell ref="C208:D208"/>
    <mergeCell ref="C209:D209"/>
    <mergeCell ref="C196:D196"/>
    <mergeCell ref="C197:D197"/>
    <mergeCell ref="C198:D198"/>
    <mergeCell ref="C199:D199"/>
    <mergeCell ref="C200:D200"/>
    <mergeCell ref="C168:D168"/>
    <mergeCell ref="C170:D170"/>
    <mergeCell ref="C172:D172"/>
    <mergeCell ref="C173:D173"/>
    <mergeCell ref="C174:D174"/>
    <mergeCell ref="C175:D175"/>
    <mergeCell ref="C176:D176"/>
    <mergeCell ref="C177:D177"/>
    <mergeCell ref="C178:D178"/>
    <mergeCell ref="C160:D160"/>
    <mergeCell ref="C161:D161"/>
    <mergeCell ref="C162:D162"/>
    <mergeCell ref="C163:D163"/>
    <mergeCell ref="C164:D164"/>
    <mergeCell ref="C165:D165"/>
    <mergeCell ref="C148:D148"/>
    <mergeCell ref="C149:D149"/>
    <mergeCell ref="C150:D150"/>
    <mergeCell ref="C151:D151"/>
    <mergeCell ref="C152:D152"/>
    <mergeCell ref="C153:D153"/>
    <mergeCell ref="C136:D136"/>
    <mergeCell ref="C137:D137"/>
    <mergeCell ref="C138:D138"/>
    <mergeCell ref="C139:D139"/>
    <mergeCell ref="C140:D140"/>
    <mergeCell ref="C141:D141"/>
    <mergeCell ref="C124:D124"/>
    <mergeCell ref="C125:D125"/>
    <mergeCell ref="C126:D126"/>
    <mergeCell ref="C127:D127"/>
    <mergeCell ref="C128:D128"/>
    <mergeCell ref="C129:D129"/>
    <mergeCell ref="C166:D166"/>
    <mergeCell ref="C167:D167"/>
    <mergeCell ref="B118:B167"/>
    <mergeCell ref="A2:D2"/>
    <mergeCell ref="C156:D156"/>
    <mergeCell ref="C157:D157"/>
    <mergeCell ref="C158:D158"/>
    <mergeCell ref="C159:D159"/>
    <mergeCell ref="C154:D154"/>
    <mergeCell ref="C155:D155"/>
    <mergeCell ref="A117:D117"/>
    <mergeCell ref="C144:D144"/>
    <mergeCell ref="C145:D145"/>
    <mergeCell ref="C146:D146"/>
    <mergeCell ref="C147:D147"/>
    <mergeCell ref="C142:D142"/>
    <mergeCell ref="C143:D143"/>
    <mergeCell ref="C132:D132"/>
    <mergeCell ref="C133:D133"/>
    <mergeCell ref="C134:D134"/>
    <mergeCell ref="C135:D135"/>
    <mergeCell ref="C130:D130"/>
    <mergeCell ref="C131:D131"/>
    <mergeCell ref="C120:D120"/>
    <mergeCell ref="C121:D121"/>
    <mergeCell ref="C122:D122"/>
    <mergeCell ref="C123:D123"/>
    <mergeCell ref="C108:D108"/>
    <mergeCell ref="C109:D109"/>
    <mergeCell ref="C58:D58"/>
    <mergeCell ref="C6:D6"/>
    <mergeCell ref="C118:D118"/>
    <mergeCell ref="C119:D119"/>
    <mergeCell ref="C102:D102"/>
    <mergeCell ref="C103:D103"/>
    <mergeCell ref="C104:D104"/>
    <mergeCell ref="C105:D105"/>
    <mergeCell ref="C106:D106"/>
    <mergeCell ref="C107:D107"/>
    <mergeCell ref="C93:D93"/>
    <mergeCell ref="C94:D94"/>
    <mergeCell ref="C81:D81"/>
    <mergeCell ref="C82:D82"/>
    <mergeCell ref="C83:D83"/>
    <mergeCell ref="C84:D84"/>
    <mergeCell ref="C85:D85"/>
    <mergeCell ref="C86:D86"/>
    <mergeCell ref="C74:D74"/>
    <mergeCell ref="A76:A77"/>
    <mergeCell ref="C76:D76"/>
    <mergeCell ref="C77:D77"/>
    <mergeCell ref="A78:A94"/>
    <mergeCell ref="B78:B85"/>
    <mergeCell ref="C78:D78"/>
    <mergeCell ref="C79:D79"/>
    <mergeCell ref="C80:D80"/>
    <mergeCell ref="B95:B108"/>
    <mergeCell ref="C95:D95"/>
    <mergeCell ref="C96:D96"/>
    <mergeCell ref="C97:D97"/>
    <mergeCell ref="C98:D98"/>
    <mergeCell ref="C99:D99"/>
    <mergeCell ref="C100:D100"/>
    <mergeCell ref="C101:D101"/>
    <mergeCell ref="B87:B92"/>
    <mergeCell ref="C87:D87"/>
    <mergeCell ref="C88:D88"/>
    <mergeCell ref="C89:D89"/>
    <mergeCell ref="C90:D90"/>
    <mergeCell ref="C91:D91"/>
    <mergeCell ref="C92:D92"/>
    <mergeCell ref="A26:A42"/>
    <mergeCell ref="A7:A23"/>
    <mergeCell ref="A24:A25"/>
    <mergeCell ref="A59:A75"/>
    <mergeCell ref="B59:B65"/>
    <mergeCell ref="C59:D59"/>
    <mergeCell ref="C60:D60"/>
    <mergeCell ref="C61:D61"/>
    <mergeCell ref="C62:D62"/>
    <mergeCell ref="B7:B13"/>
    <mergeCell ref="B15:B23"/>
    <mergeCell ref="B26:B33"/>
    <mergeCell ref="B35:B40"/>
    <mergeCell ref="B43:B56"/>
    <mergeCell ref="C63:D63"/>
    <mergeCell ref="C64:D64"/>
    <mergeCell ref="C65:D65"/>
    <mergeCell ref="C55:D55"/>
    <mergeCell ref="C75:D75"/>
    <mergeCell ref="C54:D54"/>
    <mergeCell ref="C7:D7"/>
    <mergeCell ref="C11:D11"/>
    <mergeCell ref="C14:D14"/>
    <mergeCell ref="C17:D17"/>
    <mergeCell ref="C16:D16"/>
    <mergeCell ref="C36:D36"/>
    <mergeCell ref="C30:D30"/>
    <mergeCell ref="C12:D12"/>
    <mergeCell ref="C31:D31"/>
    <mergeCell ref="C13:D13"/>
    <mergeCell ref="C32:D32"/>
    <mergeCell ref="C33:D33"/>
    <mergeCell ref="C26:D26"/>
    <mergeCell ref="C23:D23"/>
    <mergeCell ref="B67:B75"/>
    <mergeCell ref="C67:D67"/>
    <mergeCell ref="C21:D21"/>
    <mergeCell ref="C22:D22"/>
    <mergeCell ref="C56:D56"/>
    <mergeCell ref="C57:D57"/>
    <mergeCell ref="C49:D49"/>
    <mergeCell ref="C50:D50"/>
    <mergeCell ref="C51:D51"/>
    <mergeCell ref="C52:D52"/>
    <mergeCell ref="C53:D53"/>
    <mergeCell ref="C43:D43"/>
    <mergeCell ref="C44:D44"/>
    <mergeCell ref="C45:D45"/>
    <mergeCell ref="C46:D46"/>
    <mergeCell ref="C47:D47"/>
    <mergeCell ref="C48:D48"/>
    <mergeCell ref="C68:D68"/>
    <mergeCell ref="C69:D69"/>
    <mergeCell ref="C70:D70"/>
    <mergeCell ref="C71:D71"/>
    <mergeCell ref="C72:D72"/>
    <mergeCell ref="C73:D73"/>
    <mergeCell ref="C35:D35"/>
    <mergeCell ref="C110:C111"/>
    <mergeCell ref="C112:C113"/>
    <mergeCell ref="C218:C219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37:D37"/>
    <mergeCell ref="C38:D38"/>
    <mergeCell ref="C39:D39"/>
    <mergeCell ref="C40:D40"/>
    <mergeCell ref="C24:D24"/>
    <mergeCell ref="C25:D25"/>
    <mergeCell ref="C18:D18"/>
    <mergeCell ref="C19:D19"/>
    <mergeCell ref="C20:D20"/>
    <mergeCell ref="C34:D34"/>
    <mergeCell ref="C66:D66"/>
    <mergeCell ref="C15:D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5A2171FFF7404AAC42E919B6B08B78" ma:contentTypeVersion="18" ma:contentTypeDescription="Crear nuevo documento." ma:contentTypeScope="" ma:versionID="da235bb73339d8d6b69055fbf79a6b38">
  <xsd:schema xmlns:xsd="http://www.w3.org/2001/XMLSchema" xmlns:p="http://schemas.microsoft.com/office/2006/metadata/properties" xmlns:ns1="http://schemas.microsoft.com/sharepoint/v3" xmlns:ns2="70446183-434a-417e-bd54-278a42f2ca14" targetNamespace="http://schemas.microsoft.com/office/2006/metadata/properties" ma:root="true" ma:fieldsID="3500b46528650ea29a60ac529ae3e033" ns1:_="" ns2:_="">
    <xsd:import namespace="http://schemas.microsoft.com/sharepoint/v3"/>
    <xsd:import namespace="70446183-434a-417e-bd54-278a42f2ca14"/>
    <xsd:element name="properties">
      <xsd:complexType>
        <xsd:sequence>
          <xsd:element name="documentManagement">
            <xsd:complexType>
              <xsd:all>
                <xsd:element ref="ns2:Estatus"/>
                <xsd:element ref="ns2:Formato_x0020_de_x0020_archivo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6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7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70446183-434a-417e-bd54-278a42f2ca14" elementFormDefault="qualified">
    <xsd:import namespace="http://schemas.microsoft.com/office/2006/documentManagement/types"/>
    <xsd:element name="Estatus" ma:index="2" ma:displayName="Estatus" ma:default="Versión inicial" ma:format="Dropdown" ma:internalName="Estatus">
      <xsd:simpleType>
        <xsd:restriction base="dms:Choice">
          <xsd:enumeration value="Versión inicial"/>
          <xsd:enumeration value="Versión con revisión"/>
          <xsd:enumeration value="Versión definitiva"/>
        </xsd:restriction>
      </xsd:simpleType>
    </xsd:element>
    <xsd:element name="Formato_x0020_de_x0020_archivo" ma:index="3" nillable="true" ma:displayName="Formato de archivo" ma:default="pdf" ma:format="Dropdown" ma:internalName="Formato_x0020_de_x0020_archivo">
      <xsd:simpleType>
        <xsd:restriction base="dms:Choice">
          <xsd:enumeration value="pdf"/>
          <xsd:enumeration value="xls"/>
          <xsd:enumeration value="do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 ma:readOnly="true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Estatus xmlns="70446183-434a-417e-bd54-278a42f2ca14">Versión inicial</Estatus>
    <PublishingExpirationDate xmlns="http://schemas.microsoft.com/sharepoint/v3" xsi:nil="true"/>
    <Formato_x0020_de_x0020_archivo xmlns="70446183-434a-417e-bd54-278a42f2ca14">xls</Formato_x0020_de_x0020_archivo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04F6C-C29C-4B98-BBA7-7FC69F12EEB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8DAA870-2F95-408A-AD20-4417BC60F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446183-434a-417e-bd54-278a42f2ca1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67EF676-FCE6-415E-9883-7656AD5BB869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70446183-434a-417e-bd54-278a42f2ca14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3B37F92-4413-4442-9592-1538F5E14D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</vt:lpstr>
      <vt:lpstr>PT_ESF_ECSF</vt:lpstr>
      <vt:lpstr>ESF!Área_de_impresión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teresita_quezada</dc:creator>
  <cp:lastModifiedBy>Aida Verónica Sánchez Quezada</cp:lastModifiedBy>
  <cp:lastPrinted>2016-02-26T19:09:36Z</cp:lastPrinted>
  <dcterms:created xsi:type="dcterms:W3CDTF">2014-01-27T16:27:43Z</dcterms:created>
  <dcterms:modified xsi:type="dcterms:W3CDTF">2016-02-26T19:39:31Z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0x010100E45A2171FFF7404AAC42E919B6B08B78</vt:lpwstr>
  </property>
</Properties>
</file>